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nnections.xml" ContentType="application/vnd.openxmlformats-officedocument.spreadsheetml.connections+xml"/>
  <Override PartName="/xl/queryTables/queryTable1.xml" ContentType="application/vnd.openxmlformats-officedocument.spreadsheetml.queryTable+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8385"/>
  </bookViews>
  <sheets>
    <sheet name="Sheet1" sheetId="1" r:id="rId1"/>
    <sheet name="Sheet2" sheetId="2" r:id="rId2"/>
    <sheet name="Sheet3" sheetId="3" r:id="rId3"/>
  </sheets>
  <definedNames>
    <definedName name="_1234" localSheetId="0">Sheet1!$B$2:$I$117</definedName>
    <definedName name="_xlnm.Print_Titles" localSheetId="0">Sheet1!$1:$2</definedName>
  </definedNames>
  <calcPr calcId="144525"/>
</workbook>
</file>

<file path=xl/connections.xml><?xml version="1.0" encoding="utf-8"?>
<connections xmlns="http://schemas.openxmlformats.org/spreadsheetml/2006/main">
  <connection id="1" name="1234" type="6" background="1" refreshedVersion="2" saveData="1">
    <textPr sourceFile="C:\Users\Administrator\Desktop\1234.txt" delimiter="^">
      <textFields>
        <textField/>
      </textFields>
    </textPr>
  </connection>
</connections>
</file>

<file path=xl/sharedStrings.xml><?xml version="1.0" encoding="utf-8"?>
<sst xmlns="http://schemas.openxmlformats.org/spreadsheetml/2006/main" count="383">
  <si>
    <t>汤原县卫生健康局所属事业单位公开招聘专业技术人员拟录用人员公示名单</t>
  </si>
  <si>
    <t>序号</t>
  </si>
  <si>
    <t>单位名称</t>
  </si>
  <si>
    <t>岗位名称</t>
  </si>
  <si>
    <t>岗位代码</t>
  </si>
  <si>
    <t>姓名</t>
  </si>
  <si>
    <t>身份证号</t>
  </si>
  <si>
    <t>笔试成绩</t>
  </si>
  <si>
    <t>政策性加分</t>
  </si>
  <si>
    <t>笔试总成绩</t>
  </si>
  <si>
    <t>笔试成绩折合后</t>
  </si>
  <si>
    <t>面试成绩</t>
  </si>
  <si>
    <t>面试成绩折合后</t>
  </si>
  <si>
    <t>总成绩</t>
  </si>
  <si>
    <t>汤原县中心医院</t>
  </si>
  <si>
    <t>病理科</t>
  </si>
  <si>
    <t>010111</t>
  </si>
  <si>
    <t>肖明华</t>
  </si>
  <si>
    <t>23012819900226062X</t>
  </si>
  <si>
    <t>73</t>
  </si>
  <si>
    <t>0</t>
  </si>
  <si>
    <t>儿科</t>
  </si>
  <si>
    <t>010102</t>
  </si>
  <si>
    <t>王艺潼</t>
  </si>
  <si>
    <t>23082819920628762X</t>
  </si>
  <si>
    <t>86</t>
  </si>
  <si>
    <t>李晶</t>
  </si>
  <si>
    <t>230828199410081223</t>
  </si>
  <si>
    <t>69</t>
  </si>
  <si>
    <t>徐瑾</t>
  </si>
  <si>
    <t>230603199305113328</t>
  </si>
  <si>
    <t>61.5</t>
  </si>
  <si>
    <t>放射科1</t>
  </si>
  <si>
    <t>010106</t>
  </si>
  <si>
    <t>王子健</t>
  </si>
  <si>
    <t>230402199210300019</t>
  </si>
  <si>
    <t>60</t>
  </si>
  <si>
    <t>放射科2</t>
  </si>
  <si>
    <t>010107</t>
  </si>
  <si>
    <t>徐天舒</t>
  </si>
  <si>
    <t>230828199606040028</t>
  </si>
  <si>
    <t>74</t>
  </si>
  <si>
    <t>王欣欣</t>
  </si>
  <si>
    <t>230421199410013320</t>
  </si>
  <si>
    <t>66</t>
  </si>
  <si>
    <t>妇产科</t>
  </si>
  <si>
    <t>010108</t>
  </si>
  <si>
    <t>宋金双</t>
  </si>
  <si>
    <t>230828199507030924</t>
  </si>
  <si>
    <t>80</t>
  </si>
  <si>
    <t>检验科</t>
  </si>
  <si>
    <t>010110</t>
  </si>
  <si>
    <t xml:space="preserve"> 宁文萍</t>
  </si>
  <si>
    <t>231102199010020623</t>
  </si>
  <si>
    <t>66.5</t>
  </si>
  <si>
    <t>康复科2</t>
  </si>
  <si>
    <t>010114</t>
  </si>
  <si>
    <t>荣小萱</t>
  </si>
  <si>
    <t>230828199202280025</t>
  </si>
  <si>
    <t>李汝明</t>
  </si>
  <si>
    <t>230522199709101976</t>
  </si>
  <si>
    <t>63.5</t>
  </si>
  <si>
    <t>理疗科</t>
  </si>
  <si>
    <t>010112</t>
  </si>
  <si>
    <t>杨达</t>
  </si>
  <si>
    <t>23212619920301271X</t>
  </si>
  <si>
    <t>72</t>
  </si>
  <si>
    <t>内科1</t>
  </si>
  <si>
    <t>010103</t>
  </si>
  <si>
    <t>刘洋</t>
  </si>
  <si>
    <t>239005199003014218</t>
  </si>
  <si>
    <t>那思源</t>
  </si>
  <si>
    <t>230828199312060023</t>
  </si>
  <si>
    <t>82</t>
  </si>
  <si>
    <t>于梦媛</t>
  </si>
  <si>
    <t>230828199305240026</t>
  </si>
  <si>
    <t>邬姗颐</t>
  </si>
  <si>
    <t>23082819930401262X</t>
  </si>
  <si>
    <t>马福静</t>
  </si>
  <si>
    <t>230422199010090323</t>
  </si>
  <si>
    <t>78</t>
  </si>
  <si>
    <t>权滢赫</t>
  </si>
  <si>
    <t>230828199204102011</t>
  </si>
  <si>
    <t>内科护士站</t>
  </si>
  <si>
    <t>010118</t>
  </si>
  <si>
    <t>吕姗姗</t>
  </si>
  <si>
    <t>231124199403040228</t>
  </si>
  <si>
    <t>88</t>
  </si>
  <si>
    <t>蒙晓莹</t>
  </si>
  <si>
    <t>230421199202041829</t>
  </si>
  <si>
    <t>朱孟坤</t>
  </si>
  <si>
    <t>230828199412307521</t>
  </si>
  <si>
    <t>84</t>
  </si>
  <si>
    <t>王微</t>
  </si>
  <si>
    <t>230822198902026420</t>
  </si>
  <si>
    <t>李春雪</t>
  </si>
  <si>
    <t>230833199511160220</t>
  </si>
  <si>
    <t>李洋</t>
  </si>
  <si>
    <t>230828199105060020</t>
  </si>
  <si>
    <t>葛云</t>
  </si>
  <si>
    <t>23082619911005022X</t>
  </si>
  <si>
    <t>230828199511218022</t>
  </si>
  <si>
    <t>袁宏</t>
  </si>
  <si>
    <t>230822199101026126</t>
  </si>
  <si>
    <t>外科</t>
  </si>
  <si>
    <t>010105</t>
  </si>
  <si>
    <t>王星</t>
  </si>
  <si>
    <t>23010619910104203X</t>
  </si>
  <si>
    <t>67.5</t>
  </si>
  <si>
    <t>外科护士站</t>
  </si>
  <si>
    <t>010117</t>
  </si>
  <si>
    <t>张玉莹</t>
  </si>
  <si>
    <t>230828198604068022</t>
  </si>
  <si>
    <t>赵任杰</t>
  </si>
  <si>
    <t>230826199302180010</t>
  </si>
  <si>
    <t>路广玉</t>
  </si>
  <si>
    <t>230826198910070443</t>
  </si>
  <si>
    <t>张雪萍</t>
  </si>
  <si>
    <t>230828199302191222</t>
  </si>
  <si>
    <t>李享</t>
  </si>
  <si>
    <t>230828199711091222</t>
  </si>
  <si>
    <t>代思梦</t>
  </si>
  <si>
    <t>230828199201120927</t>
  </si>
  <si>
    <t>西药局</t>
  </si>
  <si>
    <t>010116</t>
  </si>
  <si>
    <t>杜磊</t>
  </si>
  <si>
    <t>230624198706231066</t>
  </si>
  <si>
    <t>70</t>
  </si>
  <si>
    <t>中药局</t>
  </si>
  <si>
    <t>010115</t>
  </si>
  <si>
    <t>李瑞明</t>
  </si>
  <si>
    <t>230828199504050022</t>
  </si>
  <si>
    <t>83</t>
  </si>
  <si>
    <t>中医科</t>
  </si>
  <si>
    <t>010109</t>
  </si>
  <si>
    <t>金生</t>
  </si>
  <si>
    <t>222402199308201019</t>
  </si>
  <si>
    <t>75.5</t>
  </si>
  <si>
    <t>汤原县中医院</t>
  </si>
  <si>
    <t>病案室</t>
  </si>
  <si>
    <t>010213</t>
  </si>
  <si>
    <t>张伟</t>
  </si>
  <si>
    <t>622827199208244912</t>
  </si>
  <si>
    <t>74.5</t>
  </si>
  <si>
    <t>妇产科1</t>
  </si>
  <si>
    <t>010205</t>
  </si>
  <si>
    <t>董欣华</t>
  </si>
  <si>
    <t>230828199506107424</t>
  </si>
  <si>
    <t>67</t>
  </si>
  <si>
    <t>护士站</t>
  </si>
  <si>
    <t>010214</t>
  </si>
  <si>
    <t>李秋</t>
  </si>
  <si>
    <t>230828198508070042</t>
  </si>
  <si>
    <t>90</t>
  </si>
  <si>
    <t>贾欢</t>
  </si>
  <si>
    <t>230828198904278021</t>
  </si>
  <si>
    <t>白富凤</t>
  </si>
  <si>
    <t>152223199608082640</t>
  </si>
  <si>
    <t>姜雪</t>
  </si>
  <si>
    <t>230881199412302028</t>
  </si>
  <si>
    <t>董璐璐</t>
  </si>
  <si>
    <t>230822198707197144</t>
  </si>
  <si>
    <t>段丽佳</t>
  </si>
  <si>
    <t>230828199310080928</t>
  </si>
  <si>
    <t>李研</t>
  </si>
  <si>
    <t>230828199401047429</t>
  </si>
  <si>
    <t>76</t>
  </si>
  <si>
    <t>王丹阳</t>
  </si>
  <si>
    <t>23042219910418032X</t>
  </si>
  <si>
    <t>刘迪</t>
  </si>
  <si>
    <t>23082819881213002X</t>
  </si>
  <si>
    <t>刘星宇</t>
  </si>
  <si>
    <t>230826199603280023</t>
  </si>
  <si>
    <t>检验科1</t>
  </si>
  <si>
    <t>010207</t>
  </si>
  <si>
    <t>计美乐</t>
  </si>
  <si>
    <t>231025199411101845</t>
  </si>
  <si>
    <t>康复科1</t>
  </si>
  <si>
    <t>010201</t>
  </si>
  <si>
    <t>赵博冰</t>
  </si>
  <si>
    <t>230828199305218021</t>
  </si>
  <si>
    <t>63</t>
  </si>
  <si>
    <t>010202</t>
  </si>
  <si>
    <t>张玉峰</t>
  </si>
  <si>
    <t>230422199411182210</t>
  </si>
  <si>
    <t>邵雨薇</t>
  </si>
  <si>
    <t>230422199506140929</t>
  </si>
  <si>
    <t>周亚南</t>
  </si>
  <si>
    <t>230828199407157442</t>
  </si>
  <si>
    <t>内科</t>
  </si>
  <si>
    <t>010215</t>
  </si>
  <si>
    <t>高宗豪</t>
  </si>
  <si>
    <t>230822199408202593</t>
  </si>
  <si>
    <t>77.5</t>
  </si>
  <si>
    <t>010204</t>
  </si>
  <si>
    <t>郑天凤</t>
  </si>
  <si>
    <t>230828199208222010</t>
  </si>
  <si>
    <t>西药局1</t>
  </si>
  <si>
    <t>010211</t>
  </si>
  <si>
    <t>李源</t>
  </si>
  <si>
    <t>230381198508166022</t>
  </si>
  <si>
    <t>肖阳阳</t>
  </si>
  <si>
    <t>232326199005130011</t>
  </si>
  <si>
    <t>010209</t>
  </si>
  <si>
    <t>李一鸣</t>
  </si>
  <si>
    <t>230828199606190923</t>
  </si>
  <si>
    <t>75</t>
  </si>
  <si>
    <t>汤原县第二人民医院</t>
  </si>
  <si>
    <t>办公室</t>
  </si>
  <si>
    <t>010315</t>
  </si>
  <si>
    <t>刘佳</t>
  </si>
  <si>
    <t>230811199107093515</t>
  </si>
  <si>
    <t>95</t>
  </si>
  <si>
    <t>财务室1</t>
  </si>
  <si>
    <t>010312</t>
  </si>
  <si>
    <t>刘雪松</t>
  </si>
  <si>
    <t>230882199203150626</t>
  </si>
  <si>
    <t>41</t>
  </si>
  <si>
    <t>财务室2</t>
  </si>
  <si>
    <t>010313</t>
  </si>
  <si>
    <t>秦若男</t>
  </si>
  <si>
    <t>230822199602097205</t>
  </si>
  <si>
    <t>64</t>
  </si>
  <si>
    <t>010314</t>
  </si>
  <si>
    <t>冯洋</t>
  </si>
  <si>
    <t>23082819910502322X</t>
  </si>
  <si>
    <t>马倩文</t>
  </si>
  <si>
    <t>230826199510257043</t>
  </si>
  <si>
    <t>李云侠</t>
  </si>
  <si>
    <t>23088219890614034X</t>
  </si>
  <si>
    <t>贾任慧</t>
  </si>
  <si>
    <t>230828199402167545</t>
  </si>
  <si>
    <t>刘畅</t>
  </si>
  <si>
    <t>23082819930213122x</t>
  </si>
  <si>
    <t>金朋</t>
  </si>
  <si>
    <t>230822199503160870</t>
  </si>
  <si>
    <t>胡文静</t>
  </si>
  <si>
    <t>23082820000229302x</t>
  </si>
  <si>
    <t>康乐乐</t>
  </si>
  <si>
    <t>230828199611068025</t>
  </si>
  <si>
    <t>韩陈义子</t>
  </si>
  <si>
    <t>230523198506164821</t>
  </si>
  <si>
    <t>翟思宇</t>
  </si>
  <si>
    <t>230828199310255329</t>
  </si>
  <si>
    <t>010305</t>
  </si>
  <si>
    <t>任佳</t>
  </si>
  <si>
    <t>230828199508097426</t>
  </si>
  <si>
    <t>60.5</t>
  </si>
  <si>
    <t>口腔科</t>
  </si>
  <si>
    <t>010310</t>
  </si>
  <si>
    <t>张雨辰</t>
  </si>
  <si>
    <t>230822198808051128</t>
  </si>
  <si>
    <t>62</t>
  </si>
  <si>
    <t>010309</t>
  </si>
  <si>
    <t>柯洋</t>
  </si>
  <si>
    <t>232131199406210012</t>
  </si>
  <si>
    <t>81.5</t>
  </si>
  <si>
    <t>杨振东</t>
  </si>
  <si>
    <t>230229199407013418</t>
  </si>
  <si>
    <t>药局2</t>
  </si>
  <si>
    <t>010302</t>
  </si>
  <si>
    <t>张强</t>
  </si>
  <si>
    <t>230124198305227050</t>
  </si>
  <si>
    <t>81</t>
  </si>
  <si>
    <t>影像科1</t>
  </si>
  <si>
    <t>010307</t>
  </si>
  <si>
    <t>张佳爽</t>
  </si>
  <si>
    <t>230828199208230926</t>
  </si>
  <si>
    <t>汤原县疾病预防控制中心</t>
  </si>
  <si>
    <t>财务室</t>
  </si>
  <si>
    <t>010504</t>
  </si>
  <si>
    <t>黄妍</t>
  </si>
  <si>
    <t>230826199002281020</t>
  </si>
  <si>
    <t>68.5</t>
  </si>
  <si>
    <t>传染病防控科</t>
  </si>
  <si>
    <t>010503</t>
  </si>
  <si>
    <t>徐春阳</t>
  </si>
  <si>
    <t>230828199402090015</t>
  </si>
  <si>
    <t>010501</t>
  </si>
  <si>
    <t>王思懿</t>
  </si>
  <si>
    <t>230828199304278022</t>
  </si>
  <si>
    <t>袁野</t>
  </si>
  <si>
    <t>230828199301300044</t>
  </si>
  <si>
    <t>慢病科</t>
  </si>
  <si>
    <t>010502</t>
  </si>
  <si>
    <t>张心严</t>
  </si>
  <si>
    <t>230281199412213321</t>
  </si>
  <si>
    <t>汤原县妇幼保健计划生育服务中心</t>
  </si>
  <si>
    <t>婚检科</t>
  </si>
  <si>
    <t>010401</t>
  </si>
  <si>
    <t>李泓达</t>
  </si>
  <si>
    <t>230882199405217032</t>
  </si>
  <si>
    <t>61</t>
  </si>
  <si>
    <t>010402</t>
  </si>
  <si>
    <t>王雪</t>
  </si>
  <si>
    <t>230828199308118026</t>
  </si>
  <si>
    <t>常元</t>
  </si>
  <si>
    <t>230882199301110628</t>
  </si>
  <si>
    <t>010403</t>
  </si>
  <si>
    <t>王娅涵</t>
  </si>
  <si>
    <t>230811198709293229</t>
  </si>
  <si>
    <t>汤原县结核病防治所</t>
  </si>
  <si>
    <t>财会室</t>
  </si>
  <si>
    <t>010603</t>
  </si>
  <si>
    <t>孙蔚</t>
  </si>
  <si>
    <t>230828199002120027</t>
  </si>
  <si>
    <t>54.5</t>
  </si>
  <si>
    <t>乡镇卫生院</t>
  </si>
  <si>
    <t>010707</t>
  </si>
  <si>
    <t>张晓庆</t>
  </si>
  <si>
    <t>230828198906261223</t>
  </si>
  <si>
    <t>刘丹</t>
  </si>
  <si>
    <t>23082819900630806X</t>
  </si>
  <si>
    <t>15</t>
  </si>
  <si>
    <t>79</t>
  </si>
  <si>
    <t>李琛</t>
  </si>
  <si>
    <t>230828199512164927</t>
  </si>
  <si>
    <t>010708</t>
  </si>
  <si>
    <t>罗京</t>
  </si>
  <si>
    <t>230882199303210622</t>
  </si>
  <si>
    <t>杨帆</t>
  </si>
  <si>
    <t>230828198612200046</t>
  </si>
  <si>
    <t>卢凤彬</t>
  </si>
  <si>
    <t>23082219861006111X</t>
  </si>
  <si>
    <t>31</t>
  </si>
  <si>
    <t>护士站1</t>
  </si>
  <si>
    <t>010702</t>
  </si>
  <si>
    <t>林佳玉</t>
  </si>
  <si>
    <t>230828199508011223</t>
  </si>
  <si>
    <t>王志强</t>
  </si>
  <si>
    <t>230123199202080816</t>
  </si>
  <si>
    <t>曲亚男</t>
  </si>
  <si>
    <t>230523199510311526</t>
  </si>
  <si>
    <t>付佳宁</t>
  </si>
  <si>
    <t>23082819940914002x</t>
  </si>
  <si>
    <t>赵宏</t>
  </si>
  <si>
    <t>230828199406020049</t>
  </si>
  <si>
    <t>徐昕丽</t>
  </si>
  <si>
    <t>230828199711032329</t>
  </si>
  <si>
    <t>刘小妍</t>
  </si>
  <si>
    <t>230828199404060020</t>
  </si>
  <si>
    <t>李松麟</t>
  </si>
  <si>
    <t>230828199008301216</t>
  </si>
  <si>
    <t>护士站2</t>
  </si>
  <si>
    <t>010703</t>
  </si>
  <si>
    <t>郭新宇</t>
  </si>
  <si>
    <t>23082819950725002X</t>
  </si>
  <si>
    <t>刘君</t>
  </si>
  <si>
    <t>230202198702041628</t>
  </si>
  <si>
    <t>尚越</t>
  </si>
  <si>
    <t>230828199710160927</t>
  </si>
  <si>
    <t>焦东婷</t>
  </si>
  <si>
    <t>230828199706063227</t>
  </si>
  <si>
    <t>李林</t>
  </si>
  <si>
    <t>230804198201011629</t>
  </si>
  <si>
    <t>于滢</t>
  </si>
  <si>
    <t>230828199405300065</t>
  </si>
  <si>
    <t>张欣</t>
  </si>
  <si>
    <t>231025199404203720</t>
  </si>
  <si>
    <t>临床科室</t>
  </si>
  <si>
    <t>010701</t>
  </si>
  <si>
    <t>程洪霞</t>
  </si>
  <si>
    <t>230828198002034626</t>
  </si>
  <si>
    <t>99</t>
  </si>
  <si>
    <t>葛红艳</t>
  </si>
  <si>
    <t>23082819781123122X</t>
  </si>
  <si>
    <t>85</t>
  </si>
  <si>
    <t>100</t>
  </si>
  <si>
    <t>王贵平</t>
  </si>
  <si>
    <t>230828198502152610</t>
  </si>
  <si>
    <t>86.5</t>
  </si>
  <si>
    <t>许爱武</t>
  </si>
  <si>
    <t>230828197812061250</t>
  </si>
  <si>
    <t>72.5</t>
  </si>
  <si>
    <t>87.5</t>
  </si>
  <si>
    <t>史彩丽</t>
  </si>
  <si>
    <t>230828198210193226</t>
  </si>
  <si>
    <t>李萌</t>
  </si>
  <si>
    <t>230828198805170920</t>
  </si>
  <si>
    <t>73.5</t>
  </si>
  <si>
    <t>高珊</t>
  </si>
  <si>
    <t>230828199611293222</t>
  </si>
  <si>
    <t>68</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</si>
</sst>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_ "/>
  </numFmts>
  <fonts count="28">
    <font>
      <sz val="11"/>
      <color theme="1"/>
      <name val="宋体"/>
      <charset val="134"/>
      <scheme val="minor"/>
    </font>
    <font>
      <b/>
      <sz val="11"/>
      <color theme="1"/>
      <name val="宋体"/>
      <charset val="134"/>
      <scheme val="minor"/>
    </font>
    <font>
      <sz val="11"/>
      <name val="宋体"/>
      <charset val="134"/>
      <scheme val="minor"/>
    </font>
    <font>
      <sz val="11"/>
      <name val="宋体"/>
      <charset val="134"/>
      <scheme val="minor"/>
    </font>
    <font>
      <sz val="20"/>
      <name val="宋体"/>
      <charset val="134"/>
      <scheme val="minor"/>
    </font>
    <font>
      <sz val="20"/>
      <name val="宋体"/>
      <charset val="134"/>
      <scheme val="minor"/>
    </font>
    <font>
      <b/>
      <sz val="11"/>
      <name val="宋体"/>
      <charset val="134"/>
      <scheme val="minor"/>
    </font>
    <font>
      <b/>
      <sz val="11"/>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12" fillId="0" borderId="0" applyFont="0" applyFill="0" applyBorder="0" applyAlignment="0" applyProtection="0">
      <alignment vertical="center"/>
    </xf>
    <xf numFmtId="0" fontId="8" fillId="26" borderId="0" applyNumberFormat="0" applyBorder="0" applyAlignment="0" applyProtection="0">
      <alignment vertical="center"/>
    </xf>
    <xf numFmtId="0" fontId="24" fillId="23" borderId="9"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8" fillId="8" borderId="0" applyNumberFormat="0" applyBorder="0" applyAlignment="0" applyProtection="0">
      <alignment vertical="center"/>
    </xf>
    <xf numFmtId="0" fontId="16" fillId="9" borderId="0" applyNumberFormat="0" applyBorder="0" applyAlignment="0" applyProtection="0">
      <alignment vertical="center"/>
    </xf>
    <xf numFmtId="43" fontId="12" fillId="0" borderId="0" applyFont="0" applyFill="0" applyBorder="0" applyAlignment="0" applyProtection="0">
      <alignment vertical="center"/>
    </xf>
    <xf numFmtId="0" fontId="17" fillId="22" borderId="0" applyNumberFormat="0" applyBorder="0" applyAlignment="0" applyProtection="0">
      <alignment vertical="center"/>
    </xf>
    <xf numFmtId="0" fontId="22" fillId="0" borderId="0" applyNumberFormat="0" applyFill="0" applyBorder="0" applyAlignment="0" applyProtection="0">
      <alignment vertical="center"/>
    </xf>
    <xf numFmtId="9" fontId="12" fillId="0" borderId="0" applyFont="0" applyFill="0" applyBorder="0" applyAlignment="0" applyProtection="0">
      <alignment vertical="center"/>
    </xf>
    <xf numFmtId="0" fontId="15" fillId="0" borderId="0" applyNumberFormat="0" applyFill="0" applyBorder="0" applyAlignment="0" applyProtection="0">
      <alignment vertical="center"/>
    </xf>
    <xf numFmtId="0" fontId="12" fillId="15" borderId="6" applyNumberFormat="0" applyFont="0" applyAlignment="0" applyProtection="0">
      <alignment vertical="center"/>
    </xf>
    <xf numFmtId="0" fontId="17" fillId="28" borderId="0" applyNumberFormat="0" applyBorder="0" applyAlignment="0" applyProtection="0">
      <alignment vertical="center"/>
    </xf>
    <xf numFmtId="0" fontId="14"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9" fillId="0" borderId="4" applyNumberFormat="0" applyFill="0" applyAlignment="0" applyProtection="0">
      <alignment vertical="center"/>
    </xf>
    <xf numFmtId="0" fontId="10" fillId="0" borderId="4" applyNumberFormat="0" applyFill="0" applyAlignment="0" applyProtection="0">
      <alignment vertical="center"/>
    </xf>
    <xf numFmtId="0" fontId="17" fillId="21" borderId="0" applyNumberFormat="0" applyBorder="0" applyAlignment="0" applyProtection="0">
      <alignment vertical="center"/>
    </xf>
    <xf numFmtId="0" fontId="14" fillId="0" borderId="8" applyNumberFormat="0" applyFill="0" applyAlignment="0" applyProtection="0">
      <alignment vertical="center"/>
    </xf>
    <xf numFmtId="0" fontId="17" fillId="20" borderId="0" applyNumberFormat="0" applyBorder="0" applyAlignment="0" applyProtection="0">
      <alignment vertical="center"/>
    </xf>
    <xf numFmtId="0" fontId="18" fillId="14" borderId="5" applyNumberFormat="0" applyAlignment="0" applyProtection="0">
      <alignment vertical="center"/>
    </xf>
    <xf numFmtId="0" fontId="27" fillId="14" borderId="9" applyNumberFormat="0" applyAlignment="0" applyProtection="0">
      <alignment vertical="center"/>
    </xf>
    <xf numFmtId="0" fontId="9" fillId="6" borderId="3" applyNumberFormat="0" applyAlignment="0" applyProtection="0">
      <alignment vertical="center"/>
    </xf>
    <xf numFmtId="0" fontId="8" fillId="25" borderId="0" applyNumberFormat="0" applyBorder="0" applyAlignment="0" applyProtection="0">
      <alignment vertical="center"/>
    </xf>
    <xf numFmtId="0" fontId="17" fillId="13" borderId="0" applyNumberFormat="0" applyBorder="0" applyAlignment="0" applyProtection="0">
      <alignment vertical="center"/>
    </xf>
    <xf numFmtId="0" fontId="26" fillId="0" borderId="10" applyNumberFormat="0" applyFill="0" applyAlignment="0" applyProtection="0">
      <alignment vertical="center"/>
    </xf>
    <xf numFmtId="0" fontId="20" fillId="0" borderId="7" applyNumberFormat="0" applyFill="0" applyAlignment="0" applyProtection="0">
      <alignment vertical="center"/>
    </xf>
    <xf numFmtId="0" fontId="25" fillId="24" borderId="0" applyNumberFormat="0" applyBorder="0" applyAlignment="0" applyProtection="0">
      <alignment vertical="center"/>
    </xf>
    <xf numFmtId="0" fontId="23" fillId="19" borderId="0" applyNumberFormat="0" applyBorder="0" applyAlignment="0" applyProtection="0">
      <alignment vertical="center"/>
    </xf>
    <xf numFmtId="0" fontId="8" fillId="32" borderId="0" applyNumberFormat="0" applyBorder="0" applyAlignment="0" applyProtection="0">
      <alignment vertical="center"/>
    </xf>
    <xf numFmtId="0" fontId="17" fillId="12" borderId="0" applyNumberFormat="0" applyBorder="0" applyAlignment="0" applyProtection="0">
      <alignment vertical="center"/>
    </xf>
    <xf numFmtId="0" fontId="8" fillId="31" borderId="0" applyNumberFormat="0" applyBorder="0" applyAlignment="0" applyProtection="0">
      <alignment vertical="center"/>
    </xf>
    <xf numFmtId="0" fontId="8" fillId="5" borderId="0" applyNumberFormat="0" applyBorder="0" applyAlignment="0" applyProtection="0">
      <alignment vertical="center"/>
    </xf>
    <xf numFmtId="0" fontId="8" fillId="30" borderId="0" applyNumberFormat="0" applyBorder="0" applyAlignment="0" applyProtection="0">
      <alignment vertical="center"/>
    </xf>
    <xf numFmtId="0" fontId="8" fillId="4" borderId="0" applyNumberFormat="0" applyBorder="0" applyAlignment="0" applyProtection="0">
      <alignment vertical="center"/>
    </xf>
    <xf numFmtId="0" fontId="17" fillId="17" borderId="0" applyNumberFormat="0" applyBorder="0" applyAlignment="0" applyProtection="0">
      <alignment vertical="center"/>
    </xf>
    <xf numFmtId="0" fontId="17" fillId="11" borderId="0" applyNumberFormat="0" applyBorder="0" applyAlignment="0" applyProtection="0">
      <alignment vertical="center"/>
    </xf>
    <xf numFmtId="0" fontId="8" fillId="29" borderId="0" applyNumberFormat="0" applyBorder="0" applyAlignment="0" applyProtection="0">
      <alignment vertical="center"/>
    </xf>
    <xf numFmtId="0" fontId="8" fillId="3" borderId="0" applyNumberFormat="0" applyBorder="0" applyAlignment="0" applyProtection="0">
      <alignment vertical="center"/>
    </xf>
    <xf numFmtId="0" fontId="17" fillId="10" borderId="0" applyNumberFormat="0" applyBorder="0" applyAlignment="0" applyProtection="0">
      <alignment vertical="center"/>
    </xf>
    <xf numFmtId="0" fontId="8" fillId="2" borderId="0" applyNumberFormat="0" applyBorder="0" applyAlignment="0" applyProtection="0">
      <alignment vertical="center"/>
    </xf>
    <xf numFmtId="0" fontId="17" fillId="27" borderId="0" applyNumberFormat="0" applyBorder="0" applyAlignment="0" applyProtection="0">
      <alignment vertical="center"/>
    </xf>
    <xf numFmtId="0" fontId="17" fillId="16" borderId="0" applyNumberFormat="0" applyBorder="0" applyAlignment="0" applyProtection="0">
      <alignment vertical="center"/>
    </xf>
    <xf numFmtId="0" fontId="8" fillId="7" borderId="0" applyNumberFormat="0" applyBorder="0" applyAlignment="0" applyProtection="0">
      <alignment vertical="center"/>
    </xf>
    <xf numFmtId="0" fontId="17" fillId="18" borderId="0" applyNumberFormat="0" applyBorder="0" applyAlignment="0" applyProtection="0">
      <alignment vertical="center"/>
    </xf>
  </cellStyleXfs>
  <cellXfs count="22">
    <xf numFmtId="0" fontId="0" fillId="0" borderId="0" xfId="0">
      <alignment vertical="center"/>
    </xf>
    <xf numFmtId="0" fontId="1" fillId="0" borderId="0" xfId="0" applyFont="1" applyAlignment="1">
      <alignment horizontal="center" vertical="center" wrapText="1"/>
    </xf>
    <xf numFmtId="0" fontId="2" fillId="0" borderId="0" xfId="0" applyFont="1">
      <alignment vertical="center"/>
    </xf>
    <xf numFmtId="0" fontId="0" fillId="0" borderId="0" xfId="0" applyAlignment="1">
      <alignment horizontal="center" vertical="center"/>
    </xf>
    <xf numFmtId="0" fontId="0" fillId="0" borderId="0" xfId="0" applyAlignment="1">
      <alignment horizontal="center" vertical="center" wrapText="1"/>
    </xf>
    <xf numFmtId="0" fontId="2" fillId="0" borderId="0" xfId="0" applyFont="1" applyAlignment="1">
      <alignment horizontal="center" vertical="center"/>
    </xf>
    <xf numFmtId="176" fontId="0" fillId="0" borderId="0" xfId="0" applyNumberFormat="1">
      <alignment vertical="center"/>
    </xf>
    <xf numFmtId="176" fontId="3" fillId="0" borderId="0" xfId="0" applyNumberFormat="1" applyFont="1">
      <alignment vertical="center"/>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1" fillId="0" borderId="2" xfId="0" applyFont="1" applyBorder="1" applyAlignment="1">
      <alignment horizontal="center" vertical="center" wrapText="1"/>
    </xf>
    <xf numFmtId="49" fontId="1" fillId="0" borderId="2" xfId="0" applyNumberFormat="1" applyFont="1" applyBorder="1" applyAlignment="1">
      <alignment horizontal="center" vertical="center" wrapText="1"/>
    </xf>
    <xf numFmtId="49" fontId="1" fillId="0" borderId="2" xfId="0" applyNumberFormat="1" applyFont="1" applyBorder="1" applyAlignment="1">
      <alignment horizontal="center" vertical="center"/>
    </xf>
    <xf numFmtId="0" fontId="3" fillId="0" borderId="2" xfId="0" applyFont="1" applyBorder="1" applyAlignment="1">
      <alignment horizontal="center" vertical="center"/>
    </xf>
    <xf numFmtId="49" fontId="3" fillId="0" borderId="2" xfId="0" applyNumberFormat="1" applyFont="1" applyBorder="1" applyAlignment="1">
      <alignment horizontal="center" vertical="center" wrapText="1"/>
    </xf>
    <xf numFmtId="49" fontId="2" fillId="0" borderId="2" xfId="0" applyNumberFormat="1" applyFont="1" applyBorder="1" applyAlignment="1">
      <alignment horizontal="center" vertical="center"/>
    </xf>
    <xf numFmtId="0" fontId="2" fillId="0" borderId="2" xfId="0" applyFont="1" applyBorder="1" applyAlignment="1">
      <alignment horizontal="center" vertical="center"/>
    </xf>
    <xf numFmtId="49" fontId="2" fillId="0" borderId="2" xfId="0" applyNumberFormat="1" applyFont="1" applyBorder="1" applyAlignment="1">
      <alignment horizontal="center" vertical="center" wrapText="1"/>
    </xf>
    <xf numFmtId="49" fontId="6" fillId="0" borderId="2" xfId="0" applyNumberFormat="1" applyFont="1" applyBorder="1" applyAlignment="1">
      <alignment horizontal="center" vertical="center" wrapText="1"/>
    </xf>
    <xf numFmtId="176" fontId="1" fillId="0" borderId="2" xfId="0" applyNumberFormat="1" applyFont="1" applyBorder="1" applyAlignment="1">
      <alignment horizontal="center" vertical="center" wrapText="1"/>
    </xf>
    <xf numFmtId="176" fontId="7" fillId="0" borderId="2" xfId="0" applyNumberFormat="1" applyFont="1" applyBorder="1" applyAlignment="1">
      <alignment horizontal="center" vertical="center" wrapText="1"/>
    </xf>
    <xf numFmtId="176" fontId="2" fillId="0" borderId="2" xfId="0" applyNumberFormat="1" applyFont="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connections" Target="connections.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queryTables/queryTable1.xml><?xml version="1.0" encoding="utf-8"?>
<queryTable xmlns="http://schemas.openxmlformats.org/spreadsheetml/2006/main" name="1234" connectionId="1" autoFormatId="16" applyNumberFormats="0" applyBorderFormats="0" applyFontFormats="1" applyPatternFormats="1" applyAlignmentFormats="0" applyWidthHeightFormats="0"/>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queryTable" Target="../queryTables/query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18"/>
  <sheetViews>
    <sheetView tabSelected="1" topLeftCell="A4" workbookViewId="0">
      <selection activeCell="B6" sqref="B6"/>
    </sheetView>
  </sheetViews>
  <sheetFormatPr defaultColWidth="9" defaultRowHeight="13.5"/>
  <cols>
    <col min="1" max="1" width="4.625" style="3" customWidth="1"/>
    <col min="2" max="2" width="19.125" style="4" customWidth="1"/>
    <col min="3" max="3" width="10.625" style="3" customWidth="1"/>
    <col min="4" max="5" width="8.25" style="3" customWidth="1"/>
    <col min="6" max="6" width="21.875" style="3" customWidth="1"/>
    <col min="7" max="7" width="9.125" style="3" customWidth="1"/>
    <col min="8" max="8" width="7.125" style="3" customWidth="1"/>
    <col min="9" max="9" width="7.125" style="5" customWidth="1"/>
    <col min="10" max="10" width="9" style="6"/>
    <col min="11" max="11" width="9" style="7"/>
    <col min="12" max="12" width="9" style="6"/>
    <col min="13" max="13" width="9" style="7"/>
  </cols>
  <sheetData>
    <row r="1" ht="39.75" customHeight="1" spans="1:13">
      <c r="A1" s="8" t="s">
        <v>0</v>
      </c>
      <c r="B1" s="9"/>
      <c r="C1" s="9"/>
      <c r="D1" s="9"/>
      <c r="E1" s="9"/>
      <c r="F1" s="9"/>
      <c r="G1" s="9"/>
      <c r="H1" s="9"/>
      <c r="I1" s="9"/>
      <c r="J1" s="9"/>
      <c r="K1" s="9"/>
      <c r="L1" s="9"/>
      <c r="M1" s="9"/>
    </row>
    <row r="2" s="1" customFormat="1" ht="30.75" customHeight="1" spans="1:13">
      <c r="A2" s="10" t="s">
        <v>1</v>
      </c>
      <c r="B2" s="11" t="s">
        <v>2</v>
      </c>
      <c r="C2" s="11" t="s">
        <v>3</v>
      </c>
      <c r="D2" s="12" t="s">
        <v>4</v>
      </c>
      <c r="E2" s="12" t="s">
        <v>5</v>
      </c>
      <c r="F2" s="12" t="s">
        <v>6</v>
      </c>
      <c r="G2" s="11" t="s">
        <v>7</v>
      </c>
      <c r="H2" s="11" t="s">
        <v>8</v>
      </c>
      <c r="I2" s="18" t="s">
        <v>9</v>
      </c>
      <c r="J2" s="19" t="s">
        <v>10</v>
      </c>
      <c r="K2" s="20" t="s">
        <v>11</v>
      </c>
      <c r="L2" s="19" t="s">
        <v>12</v>
      </c>
      <c r="M2" s="20" t="s">
        <v>13</v>
      </c>
    </row>
    <row r="3" s="2" customFormat="1" ht="18" customHeight="1" spans="1:13">
      <c r="A3" s="13">
        <v>1</v>
      </c>
      <c r="B3" s="14" t="s">
        <v>14</v>
      </c>
      <c r="C3" s="15" t="s">
        <v>15</v>
      </c>
      <c r="D3" s="15" t="s">
        <v>16</v>
      </c>
      <c r="E3" s="15" t="s">
        <v>17</v>
      </c>
      <c r="F3" s="15" t="s">
        <v>18</v>
      </c>
      <c r="G3" s="15" t="s">
        <v>19</v>
      </c>
      <c r="H3" s="15" t="s">
        <v>20</v>
      </c>
      <c r="I3" s="15" t="s">
        <v>19</v>
      </c>
      <c r="J3" s="21">
        <f t="shared" ref="J3:J39" si="0">I3*0.6</f>
        <v>43.8</v>
      </c>
      <c r="K3" s="21">
        <v>75.2</v>
      </c>
      <c r="L3" s="21">
        <f t="shared" ref="L3:L39" si="1">K3*0.4</f>
        <v>30.08</v>
      </c>
      <c r="M3" s="21">
        <f t="shared" ref="M3:M39" si="2">J3+L3</f>
        <v>73.88</v>
      </c>
    </row>
    <row r="4" s="2" customFormat="1" ht="18" customHeight="1" spans="1:13">
      <c r="A4" s="16">
        <v>2</v>
      </c>
      <c r="B4" s="17" t="s">
        <v>14</v>
      </c>
      <c r="C4" s="15" t="s">
        <v>21</v>
      </c>
      <c r="D4" s="15" t="s">
        <v>22</v>
      </c>
      <c r="E4" s="15" t="s">
        <v>23</v>
      </c>
      <c r="F4" s="15" t="s">
        <v>24</v>
      </c>
      <c r="G4" s="15" t="s">
        <v>25</v>
      </c>
      <c r="H4" s="15" t="s">
        <v>20</v>
      </c>
      <c r="I4" s="15" t="s">
        <v>25</v>
      </c>
      <c r="J4" s="21">
        <f t="shared" si="0"/>
        <v>51.6</v>
      </c>
      <c r="K4" s="21">
        <v>75.98</v>
      </c>
      <c r="L4" s="21">
        <f t="shared" si="1"/>
        <v>30.392</v>
      </c>
      <c r="M4" s="21">
        <f t="shared" si="2"/>
        <v>81.992</v>
      </c>
    </row>
    <row r="5" s="2" customFormat="1" ht="18" customHeight="1" spans="1:13">
      <c r="A5" s="13">
        <v>3</v>
      </c>
      <c r="B5" s="17" t="s">
        <v>14</v>
      </c>
      <c r="C5" s="15" t="s">
        <v>21</v>
      </c>
      <c r="D5" s="15" t="s">
        <v>22</v>
      </c>
      <c r="E5" s="15" t="s">
        <v>26</v>
      </c>
      <c r="F5" s="15" t="s">
        <v>27</v>
      </c>
      <c r="G5" s="15" t="s">
        <v>28</v>
      </c>
      <c r="H5" s="15" t="s">
        <v>20</v>
      </c>
      <c r="I5" s="15" t="s">
        <v>28</v>
      </c>
      <c r="J5" s="21">
        <f t="shared" si="0"/>
        <v>41.4</v>
      </c>
      <c r="K5" s="21">
        <v>71.4</v>
      </c>
      <c r="L5" s="21">
        <f t="shared" si="1"/>
        <v>28.56</v>
      </c>
      <c r="M5" s="21">
        <f t="shared" si="2"/>
        <v>69.96</v>
      </c>
    </row>
    <row r="6" s="2" customFormat="1" ht="18" customHeight="1" spans="1:13">
      <c r="A6" s="16">
        <v>4</v>
      </c>
      <c r="B6" s="17" t="s">
        <v>14</v>
      </c>
      <c r="C6" s="15" t="s">
        <v>21</v>
      </c>
      <c r="D6" s="15" t="s">
        <v>22</v>
      </c>
      <c r="E6" s="15" t="s">
        <v>29</v>
      </c>
      <c r="F6" s="15" t="s">
        <v>30</v>
      </c>
      <c r="G6" s="15" t="s">
        <v>31</v>
      </c>
      <c r="H6" s="15" t="s">
        <v>20</v>
      </c>
      <c r="I6" s="15" t="s">
        <v>31</v>
      </c>
      <c r="J6" s="21">
        <f t="shared" si="0"/>
        <v>36.9</v>
      </c>
      <c r="K6" s="21">
        <v>75.86</v>
      </c>
      <c r="L6" s="21">
        <f t="shared" si="1"/>
        <v>30.344</v>
      </c>
      <c r="M6" s="21">
        <f t="shared" si="2"/>
        <v>67.244</v>
      </c>
    </row>
    <row r="7" s="2" customFormat="1" ht="18" customHeight="1" spans="1:13">
      <c r="A7" s="13">
        <v>5</v>
      </c>
      <c r="B7" s="17" t="s">
        <v>14</v>
      </c>
      <c r="C7" s="15" t="s">
        <v>32</v>
      </c>
      <c r="D7" s="15" t="s">
        <v>33</v>
      </c>
      <c r="E7" s="15" t="s">
        <v>34</v>
      </c>
      <c r="F7" s="15" t="s">
        <v>35</v>
      </c>
      <c r="G7" s="15" t="s">
        <v>36</v>
      </c>
      <c r="H7" s="15" t="s">
        <v>20</v>
      </c>
      <c r="I7" s="15" t="s">
        <v>36</v>
      </c>
      <c r="J7" s="21">
        <f t="shared" si="0"/>
        <v>36</v>
      </c>
      <c r="K7" s="21">
        <v>69.46</v>
      </c>
      <c r="L7" s="21">
        <f t="shared" si="1"/>
        <v>27.784</v>
      </c>
      <c r="M7" s="21">
        <f t="shared" si="2"/>
        <v>63.784</v>
      </c>
    </row>
    <row r="8" s="2" customFormat="1" ht="18" customHeight="1" spans="1:13">
      <c r="A8" s="16">
        <v>6</v>
      </c>
      <c r="B8" s="17" t="s">
        <v>14</v>
      </c>
      <c r="C8" s="15" t="s">
        <v>37</v>
      </c>
      <c r="D8" s="15" t="s">
        <v>38</v>
      </c>
      <c r="E8" s="15" t="s">
        <v>39</v>
      </c>
      <c r="F8" s="15" t="s">
        <v>40</v>
      </c>
      <c r="G8" s="15" t="s">
        <v>41</v>
      </c>
      <c r="H8" s="15" t="s">
        <v>20</v>
      </c>
      <c r="I8" s="15" t="s">
        <v>41</v>
      </c>
      <c r="J8" s="21">
        <f t="shared" si="0"/>
        <v>44.4</v>
      </c>
      <c r="K8" s="21">
        <v>68.8</v>
      </c>
      <c r="L8" s="21">
        <f t="shared" si="1"/>
        <v>27.52</v>
      </c>
      <c r="M8" s="21">
        <f t="shared" si="2"/>
        <v>71.92</v>
      </c>
    </row>
    <row r="9" s="2" customFormat="1" ht="18" customHeight="1" spans="1:13">
      <c r="A9" s="13">
        <v>7</v>
      </c>
      <c r="B9" s="17" t="s">
        <v>14</v>
      </c>
      <c r="C9" s="15" t="s">
        <v>37</v>
      </c>
      <c r="D9" s="15" t="s">
        <v>38</v>
      </c>
      <c r="E9" s="15" t="s">
        <v>42</v>
      </c>
      <c r="F9" s="15" t="s">
        <v>43</v>
      </c>
      <c r="G9" s="15" t="s">
        <v>44</v>
      </c>
      <c r="H9" s="15" t="s">
        <v>20</v>
      </c>
      <c r="I9" s="15" t="s">
        <v>44</v>
      </c>
      <c r="J9" s="21">
        <f t="shared" si="0"/>
        <v>39.6</v>
      </c>
      <c r="K9" s="21">
        <v>74.96</v>
      </c>
      <c r="L9" s="21">
        <f t="shared" si="1"/>
        <v>29.984</v>
      </c>
      <c r="M9" s="21">
        <f t="shared" si="2"/>
        <v>69.584</v>
      </c>
    </row>
    <row r="10" s="2" customFormat="1" ht="18" customHeight="1" spans="1:13">
      <c r="A10" s="16">
        <v>8</v>
      </c>
      <c r="B10" s="17" t="s">
        <v>14</v>
      </c>
      <c r="C10" s="15" t="s">
        <v>45</v>
      </c>
      <c r="D10" s="15" t="s">
        <v>46</v>
      </c>
      <c r="E10" s="15" t="s">
        <v>47</v>
      </c>
      <c r="F10" s="15" t="s">
        <v>48</v>
      </c>
      <c r="G10" s="15" t="s">
        <v>49</v>
      </c>
      <c r="H10" s="15" t="s">
        <v>20</v>
      </c>
      <c r="I10" s="15" t="s">
        <v>49</v>
      </c>
      <c r="J10" s="21">
        <f t="shared" si="0"/>
        <v>48</v>
      </c>
      <c r="K10" s="21">
        <v>71.5</v>
      </c>
      <c r="L10" s="21">
        <f t="shared" si="1"/>
        <v>28.6</v>
      </c>
      <c r="M10" s="21">
        <f t="shared" si="2"/>
        <v>76.6</v>
      </c>
    </row>
    <row r="11" s="2" customFormat="1" ht="18" customHeight="1" spans="1:13">
      <c r="A11" s="13">
        <v>9</v>
      </c>
      <c r="B11" s="17" t="s">
        <v>14</v>
      </c>
      <c r="C11" s="15" t="s">
        <v>50</v>
      </c>
      <c r="D11" s="15" t="s">
        <v>51</v>
      </c>
      <c r="E11" s="15" t="s">
        <v>52</v>
      </c>
      <c r="F11" s="15" t="s">
        <v>53</v>
      </c>
      <c r="G11" s="15" t="s">
        <v>54</v>
      </c>
      <c r="H11" s="15" t="s">
        <v>20</v>
      </c>
      <c r="I11" s="15" t="s">
        <v>54</v>
      </c>
      <c r="J11" s="21">
        <f t="shared" si="0"/>
        <v>39.9</v>
      </c>
      <c r="K11" s="21">
        <v>85.96</v>
      </c>
      <c r="L11" s="21">
        <f t="shared" si="1"/>
        <v>34.384</v>
      </c>
      <c r="M11" s="21">
        <f t="shared" si="2"/>
        <v>74.284</v>
      </c>
    </row>
    <row r="12" s="2" customFormat="1" ht="18" customHeight="1" spans="1:13">
      <c r="A12" s="16">
        <v>10</v>
      </c>
      <c r="B12" s="17" t="s">
        <v>14</v>
      </c>
      <c r="C12" s="15" t="s">
        <v>55</v>
      </c>
      <c r="D12" s="15" t="s">
        <v>56</v>
      </c>
      <c r="E12" s="15" t="s">
        <v>57</v>
      </c>
      <c r="F12" s="15" t="s">
        <v>58</v>
      </c>
      <c r="G12" s="15" t="s">
        <v>44</v>
      </c>
      <c r="H12" s="15" t="s">
        <v>20</v>
      </c>
      <c r="I12" s="15" t="s">
        <v>44</v>
      </c>
      <c r="J12" s="21">
        <f t="shared" si="0"/>
        <v>39.6</v>
      </c>
      <c r="K12" s="21">
        <v>66.4</v>
      </c>
      <c r="L12" s="21">
        <f t="shared" si="1"/>
        <v>26.56</v>
      </c>
      <c r="M12" s="21">
        <f t="shared" si="2"/>
        <v>66.16</v>
      </c>
    </row>
    <row r="13" s="2" customFormat="1" ht="18" customHeight="1" spans="1:13">
      <c r="A13" s="13">
        <v>11</v>
      </c>
      <c r="B13" s="17" t="s">
        <v>14</v>
      </c>
      <c r="C13" s="15" t="s">
        <v>55</v>
      </c>
      <c r="D13" s="15" t="s">
        <v>56</v>
      </c>
      <c r="E13" s="15" t="s">
        <v>59</v>
      </c>
      <c r="F13" s="15" t="s">
        <v>60</v>
      </c>
      <c r="G13" s="15" t="s">
        <v>61</v>
      </c>
      <c r="H13" s="15" t="s">
        <v>20</v>
      </c>
      <c r="I13" s="15" t="s">
        <v>61</v>
      </c>
      <c r="J13" s="21">
        <f t="shared" si="0"/>
        <v>38.1</v>
      </c>
      <c r="K13" s="21">
        <v>67.8</v>
      </c>
      <c r="L13" s="21">
        <f t="shared" si="1"/>
        <v>27.12</v>
      </c>
      <c r="M13" s="21">
        <f t="shared" si="2"/>
        <v>65.22</v>
      </c>
    </row>
    <row r="14" s="2" customFormat="1" ht="18" customHeight="1" spans="1:13">
      <c r="A14" s="16">
        <v>12</v>
      </c>
      <c r="B14" s="17" t="s">
        <v>14</v>
      </c>
      <c r="C14" s="15" t="s">
        <v>62</v>
      </c>
      <c r="D14" s="15" t="s">
        <v>63</v>
      </c>
      <c r="E14" s="15" t="s">
        <v>64</v>
      </c>
      <c r="F14" s="15" t="s">
        <v>65</v>
      </c>
      <c r="G14" s="15" t="s">
        <v>66</v>
      </c>
      <c r="H14" s="15" t="s">
        <v>20</v>
      </c>
      <c r="I14" s="15" t="s">
        <v>66</v>
      </c>
      <c r="J14" s="21">
        <f t="shared" si="0"/>
        <v>43.2</v>
      </c>
      <c r="K14" s="21">
        <v>67.2</v>
      </c>
      <c r="L14" s="21">
        <f t="shared" si="1"/>
        <v>26.88</v>
      </c>
      <c r="M14" s="21">
        <f t="shared" si="2"/>
        <v>70.08</v>
      </c>
    </row>
    <row r="15" s="2" customFormat="1" ht="18" customHeight="1" spans="1:13">
      <c r="A15" s="13">
        <v>13</v>
      </c>
      <c r="B15" s="17" t="s">
        <v>14</v>
      </c>
      <c r="C15" s="15" t="s">
        <v>67</v>
      </c>
      <c r="D15" s="15" t="s">
        <v>68</v>
      </c>
      <c r="E15" s="15" t="s">
        <v>69</v>
      </c>
      <c r="F15" s="15" t="s">
        <v>70</v>
      </c>
      <c r="G15" s="15" t="s">
        <v>49</v>
      </c>
      <c r="H15" s="15" t="s">
        <v>20</v>
      </c>
      <c r="I15" s="15" t="s">
        <v>49</v>
      </c>
      <c r="J15" s="21">
        <f t="shared" si="0"/>
        <v>48</v>
      </c>
      <c r="K15" s="21">
        <v>80.6</v>
      </c>
      <c r="L15" s="21">
        <f t="shared" si="1"/>
        <v>32.24</v>
      </c>
      <c r="M15" s="21">
        <f t="shared" si="2"/>
        <v>80.24</v>
      </c>
    </row>
    <row r="16" s="2" customFormat="1" ht="18" customHeight="1" spans="1:13">
      <c r="A16" s="16">
        <v>14</v>
      </c>
      <c r="B16" s="17" t="s">
        <v>14</v>
      </c>
      <c r="C16" s="15" t="s">
        <v>67</v>
      </c>
      <c r="D16" s="15" t="s">
        <v>68</v>
      </c>
      <c r="E16" s="15" t="s">
        <v>71</v>
      </c>
      <c r="F16" s="15" t="s">
        <v>72</v>
      </c>
      <c r="G16" s="15" t="s">
        <v>73</v>
      </c>
      <c r="H16" s="15" t="s">
        <v>20</v>
      </c>
      <c r="I16" s="15" t="s">
        <v>73</v>
      </c>
      <c r="J16" s="21">
        <f t="shared" si="0"/>
        <v>49.2</v>
      </c>
      <c r="K16" s="21">
        <v>73.28</v>
      </c>
      <c r="L16" s="21">
        <f t="shared" si="1"/>
        <v>29.312</v>
      </c>
      <c r="M16" s="21">
        <f t="shared" si="2"/>
        <v>78.512</v>
      </c>
    </row>
    <row r="17" s="2" customFormat="1" ht="18" customHeight="1" spans="1:13">
      <c r="A17" s="13">
        <v>15</v>
      </c>
      <c r="B17" s="17" t="s">
        <v>14</v>
      </c>
      <c r="C17" s="15" t="s">
        <v>67</v>
      </c>
      <c r="D17" s="15" t="s">
        <v>68</v>
      </c>
      <c r="E17" s="15" t="s">
        <v>74</v>
      </c>
      <c r="F17" s="15" t="s">
        <v>75</v>
      </c>
      <c r="G17" s="15" t="s">
        <v>28</v>
      </c>
      <c r="H17" s="15" t="s">
        <v>20</v>
      </c>
      <c r="I17" s="15" t="s">
        <v>28</v>
      </c>
      <c r="J17" s="21">
        <f t="shared" si="0"/>
        <v>41.4</v>
      </c>
      <c r="K17" s="21">
        <v>85</v>
      </c>
      <c r="L17" s="21">
        <f t="shared" si="1"/>
        <v>34</v>
      </c>
      <c r="M17" s="21">
        <f t="shared" si="2"/>
        <v>75.4</v>
      </c>
    </row>
    <row r="18" s="2" customFormat="1" ht="18" customHeight="1" spans="1:13">
      <c r="A18" s="16">
        <v>16</v>
      </c>
      <c r="B18" s="17" t="s">
        <v>14</v>
      </c>
      <c r="C18" s="15" t="s">
        <v>67</v>
      </c>
      <c r="D18" s="15" t="s">
        <v>68</v>
      </c>
      <c r="E18" s="15" t="s">
        <v>76</v>
      </c>
      <c r="F18" s="15" t="s">
        <v>77</v>
      </c>
      <c r="G18" s="15" t="s">
        <v>73</v>
      </c>
      <c r="H18" s="15" t="s">
        <v>20</v>
      </c>
      <c r="I18" s="15" t="s">
        <v>73</v>
      </c>
      <c r="J18" s="21">
        <f t="shared" si="0"/>
        <v>49.2</v>
      </c>
      <c r="K18" s="21">
        <v>64.22</v>
      </c>
      <c r="L18" s="21">
        <f t="shared" si="1"/>
        <v>25.688</v>
      </c>
      <c r="M18" s="21">
        <f t="shared" si="2"/>
        <v>74.888</v>
      </c>
    </row>
    <row r="19" s="2" customFormat="1" ht="18" customHeight="1" spans="1:13">
      <c r="A19" s="13">
        <v>17</v>
      </c>
      <c r="B19" s="17" t="s">
        <v>14</v>
      </c>
      <c r="C19" s="15" t="s">
        <v>67</v>
      </c>
      <c r="D19" s="15" t="s">
        <v>68</v>
      </c>
      <c r="E19" s="15" t="s">
        <v>78</v>
      </c>
      <c r="F19" s="15" t="s">
        <v>79</v>
      </c>
      <c r="G19" s="15" t="s">
        <v>80</v>
      </c>
      <c r="H19" s="15" t="s">
        <v>20</v>
      </c>
      <c r="I19" s="15" t="s">
        <v>80</v>
      </c>
      <c r="J19" s="21">
        <f t="shared" si="0"/>
        <v>46.8</v>
      </c>
      <c r="K19" s="21">
        <v>65.24</v>
      </c>
      <c r="L19" s="21">
        <f t="shared" si="1"/>
        <v>26.096</v>
      </c>
      <c r="M19" s="21">
        <f t="shared" si="2"/>
        <v>72.896</v>
      </c>
    </row>
    <row r="20" s="2" customFormat="1" ht="18" customHeight="1" spans="1:13">
      <c r="A20" s="16">
        <v>18</v>
      </c>
      <c r="B20" s="17" t="s">
        <v>14</v>
      </c>
      <c r="C20" s="15" t="s">
        <v>67</v>
      </c>
      <c r="D20" s="15" t="s">
        <v>68</v>
      </c>
      <c r="E20" s="15" t="s">
        <v>81</v>
      </c>
      <c r="F20" s="15" t="s">
        <v>82</v>
      </c>
      <c r="G20" s="15" t="s">
        <v>61</v>
      </c>
      <c r="H20" s="15" t="s">
        <v>20</v>
      </c>
      <c r="I20" s="15" t="s">
        <v>61</v>
      </c>
      <c r="J20" s="21">
        <f t="shared" si="0"/>
        <v>38.1</v>
      </c>
      <c r="K20" s="21">
        <v>67.2</v>
      </c>
      <c r="L20" s="21">
        <f t="shared" si="1"/>
        <v>26.88</v>
      </c>
      <c r="M20" s="21">
        <f t="shared" si="2"/>
        <v>64.98</v>
      </c>
    </row>
    <row r="21" s="2" customFormat="1" ht="18" customHeight="1" spans="1:13">
      <c r="A21" s="13">
        <v>19</v>
      </c>
      <c r="B21" s="17" t="s">
        <v>14</v>
      </c>
      <c r="C21" s="15" t="s">
        <v>83</v>
      </c>
      <c r="D21" s="15" t="s">
        <v>84</v>
      </c>
      <c r="E21" s="15" t="s">
        <v>85</v>
      </c>
      <c r="F21" s="15" t="s">
        <v>86</v>
      </c>
      <c r="G21" s="15" t="s">
        <v>87</v>
      </c>
      <c r="H21" s="15" t="s">
        <v>20</v>
      </c>
      <c r="I21" s="15" t="s">
        <v>87</v>
      </c>
      <c r="J21" s="21">
        <f t="shared" si="0"/>
        <v>52.8</v>
      </c>
      <c r="K21" s="21">
        <v>80.3</v>
      </c>
      <c r="L21" s="21">
        <f t="shared" si="1"/>
        <v>32.12</v>
      </c>
      <c r="M21" s="21">
        <f t="shared" si="2"/>
        <v>84.92</v>
      </c>
    </row>
    <row r="22" s="2" customFormat="1" ht="18" customHeight="1" spans="1:13">
      <c r="A22" s="16">
        <v>20</v>
      </c>
      <c r="B22" s="17" t="s">
        <v>14</v>
      </c>
      <c r="C22" s="15" t="s">
        <v>83</v>
      </c>
      <c r="D22" s="15" t="s">
        <v>84</v>
      </c>
      <c r="E22" s="15" t="s">
        <v>88</v>
      </c>
      <c r="F22" s="15" t="s">
        <v>89</v>
      </c>
      <c r="G22" s="15" t="s">
        <v>87</v>
      </c>
      <c r="H22" s="15" t="s">
        <v>20</v>
      </c>
      <c r="I22" s="15" t="s">
        <v>87</v>
      </c>
      <c r="J22" s="21">
        <f t="shared" si="0"/>
        <v>52.8</v>
      </c>
      <c r="K22" s="21">
        <v>79.4</v>
      </c>
      <c r="L22" s="21">
        <f t="shared" si="1"/>
        <v>31.76</v>
      </c>
      <c r="M22" s="21">
        <f t="shared" si="2"/>
        <v>84.56</v>
      </c>
    </row>
    <row r="23" s="2" customFormat="1" ht="18" customHeight="1" spans="1:13">
      <c r="A23" s="13">
        <v>21</v>
      </c>
      <c r="B23" s="17" t="s">
        <v>14</v>
      </c>
      <c r="C23" s="15" t="s">
        <v>83</v>
      </c>
      <c r="D23" s="15" t="s">
        <v>84</v>
      </c>
      <c r="E23" s="15" t="s">
        <v>90</v>
      </c>
      <c r="F23" s="15" t="s">
        <v>91</v>
      </c>
      <c r="G23" s="15" t="s">
        <v>92</v>
      </c>
      <c r="H23" s="15" t="s">
        <v>20</v>
      </c>
      <c r="I23" s="15" t="s">
        <v>92</v>
      </c>
      <c r="J23" s="21">
        <f t="shared" si="0"/>
        <v>50.4</v>
      </c>
      <c r="K23" s="21">
        <v>82</v>
      </c>
      <c r="L23" s="21">
        <f t="shared" si="1"/>
        <v>32.8</v>
      </c>
      <c r="M23" s="21">
        <f t="shared" si="2"/>
        <v>83.2</v>
      </c>
    </row>
    <row r="24" s="2" customFormat="1" ht="18" customHeight="1" spans="1:13">
      <c r="A24" s="16">
        <v>22</v>
      </c>
      <c r="B24" s="17" t="s">
        <v>14</v>
      </c>
      <c r="C24" s="15" t="s">
        <v>83</v>
      </c>
      <c r="D24" s="15" t="s">
        <v>84</v>
      </c>
      <c r="E24" s="15" t="s">
        <v>93</v>
      </c>
      <c r="F24" s="15" t="s">
        <v>94</v>
      </c>
      <c r="G24" s="15" t="s">
        <v>87</v>
      </c>
      <c r="H24" s="15" t="s">
        <v>20</v>
      </c>
      <c r="I24" s="15" t="s">
        <v>87</v>
      </c>
      <c r="J24" s="21">
        <f t="shared" si="0"/>
        <v>52.8</v>
      </c>
      <c r="K24" s="21">
        <v>73.9</v>
      </c>
      <c r="L24" s="21">
        <f t="shared" si="1"/>
        <v>29.56</v>
      </c>
      <c r="M24" s="21">
        <f t="shared" si="2"/>
        <v>82.36</v>
      </c>
    </row>
    <row r="25" s="2" customFormat="1" ht="18" customHeight="1" spans="1:13">
      <c r="A25" s="13">
        <v>23</v>
      </c>
      <c r="B25" s="17" t="s">
        <v>14</v>
      </c>
      <c r="C25" s="15" t="s">
        <v>83</v>
      </c>
      <c r="D25" s="15" t="s">
        <v>84</v>
      </c>
      <c r="E25" s="15" t="s">
        <v>95</v>
      </c>
      <c r="F25" s="15" t="s">
        <v>96</v>
      </c>
      <c r="G25" s="15" t="s">
        <v>25</v>
      </c>
      <c r="H25" s="15" t="s">
        <v>20</v>
      </c>
      <c r="I25" s="15" t="s">
        <v>25</v>
      </c>
      <c r="J25" s="21">
        <f t="shared" si="0"/>
        <v>51.6</v>
      </c>
      <c r="K25" s="21">
        <v>76.4</v>
      </c>
      <c r="L25" s="21">
        <f t="shared" si="1"/>
        <v>30.56</v>
      </c>
      <c r="M25" s="21">
        <f t="shared" si="2"/>
        <v>82.16</v>
      </c>
    </row>
    <row r="26" s="2" customFormat="1" ht="18" customHeight="1" spans="1:13">
      <c r="A26" s="16">
        <v>24</v>
      </c>
      <c r="B26" s="17" t="s">
        <v>14</v>
      </c>
      <c r="C26" s="15" t="s">
        <v>83</v>
      </c>
      <c r="D26" s="15" t="s">
        <v>84</v>
      </c>
      <c r="E26" s="15" t="s">
        <v>97</v>
      </c>
      <c r="F26" s="15" t="s">
        <v>98</v>
      </c>
      <c r="G26" s="15" t="s">
        <v>73</v>
      </c>
      <c r="H26" s="15" t="s">
        <v>20</v>
      </c>
      <c r="I26" s="15" t="s">
        <v>73</v>
      </c>
      <c r="J26" s="21">
        <f t="shared" si="0"/>
        <v>49.2</v>
      </c>
      <c r="K26" s="21">
        <v>74</v>
      </c>
      <c r="L26" s="21">
        <f t="shared" si="1"/>
        <v>29.6</v>
      </c>
      <c r="M26" s="21">
        <f t="shared" si="2"/>
        <v>78.8</v>
      </c>
    </row>
    <row r="27" s="2" customFormat="1" ht="18" customHeight="1" spans="1:13">
      <c r="A27" s="13">
        <v>25</v>
      </c>
      <c r="B27" s="17" t="s">
        <v>14</v>
      </c>
      <c r="C27" s="15" t="s">
        <v>83</v>
      </c>
      <c r="D27" s="15" t="s">
        <v>84</v>
      </c>
      <c r="E27" s="15" t="s">
        <v>99</v>
      </c>
      <c r="F27" s="15" t="s">
        <v>100</v>
      </c>
      <c r="G27" s="15" t="s">
        <v>25</v>
      </c>
      <c r="H27" s="15" t="s">
        <v>20</v>
      </c>
      <c r="I27" s="15" t="s">
        <v>25</v>
      </c>
      <c r="J27" s="21">
        <f t="shared" si="0"/>
        <v>51.6</v>
      </c>
      <c r="K27" s="21">
        <v>67.5</v>
      </c>
      <c r="L27" s="21">
        <f t="shared" si="1"/>
        <v>27</v>
      </c>
      <c r="M27" s="21">
        <f t="shared" si="2"/>
        <v>78.6</v>
      </c>
    </row>
    <row r="28" s="2" customFormat="1" ht="18" customHeight="1" spans="1:13">
      <c r="A28" s="16">
        <v>26</v>
      </c>
      <c r="B28" s="17" t="s">
        <v>14</v>
      </c>
      <c r="C28" s="15" t="s">
        <v>83</v>
      </c>
      <c r="D28" s="15" t="s">
        <v>84</v>
      </c>
      <c r="E28" s="15" t="s">
        <v>69</v>
      </c>
      <c r="F28" s="15" t="s">
        <v>101</v>
      </c>
      <c r="G28" s="15" t="s">
        <v>73</v>
      </c>
      <c r="H28" s="15" t="s">
        <v>20</v>
      </c>
      <c r="I28" s="15" t="s">
        <v>73</v>
      </c>
      <c r="J28" s="21">
        <f t="shared" si="0"/>
        <v>49.2</v>
      </c>
      <c r="K28" s="21">
        <v>71.1</v>
      </c>
      <c r="L28" s="21">
        <f t="shared" si="1"/>
        <v>28.44</v>
      </c>
      <c r="M28" s="21">
        <f t="shared" si="2"/>
        <v>77.64</v>
      </c>
    </row>
    <row r="29" s="2" customFormat="1" ht="18" customHeight="1" spans="1:13">
      <c r="A29" s="13">
        <v>27</v>
      </c>
      <c r="B29" s="17" t="s">
        <v>14</v>
      </c>
      <c r="C29" s="15" t="s">
        <v>83</v>
      </c>
      <c r="D29" s="15" t="s">
        <v>84</v>
      </c>
      <c r="E29" s="15" t="s">
        <v>102</v>
      </c>
      <c r="F29" s="15" t="s">
        <v>103</v>
      </c>
      <c r="G29" s="15" t="s">
        <v>73</v>
      </c>
      <c r="H29" s="15" t="s">
        <v>20</v>
      </c>
      <c r="I29" s="15" t="s">
        <v>73</v>
      </c>
      <c r="J29" s="21">
        <f t="shared" si="0"/>
        <v>49.2</v>
      </c>
      <c r="K29" s="21">
        <v>70.1</v>
      </c>
      <c r="L29" s="21">
        <f t="shared" si="1"/>
        <v>28.04</v>
      </c>
      <c r="M29" s="21">
        <f t="shared" si="2"/>
        <v>77.24</v>
      </c>
    </row>
    <row r="30" s="2" customFormat="1" ht="18" customHeight="1" spans="1:13">
      <c r="A30" s="16">
        <v>28</v>
      </c>
      <c r="B30" s="17" t="s">
        <v>14</v>
      </c>
      <c r="C30" s="15" t="s">
        <v>104</v>
      </c>
      <c r="D30" s="15" t="s">
        <v>105</v>
      </c>
      <c r="E30" s="15" t="s">
        <v>106</v>
      </c>
      <c r="F30" s="15" t="s">
        <v>107</v>
      </c>
      <c r="G30" s="15" t="s">
        <v>108</v>
      </c>
      <c r="H30" s="15" t="s">
        <v>20</v>
      </c>
      <c r="I30" s="15" t="s">
        <v>108</v>
      </c>
      <c r="J30" s="21">
        <f t="shared" si="0"/>
        <v>40.5</v>
      </c>
      <c r="K30" s="21">
        <v>70.54</v>
      </c>
      <c r="L30" s="21">
        <f t="shared" si="1"/>
        <v>28.216</v>
      </c>
      <c r="M30" s="21">
        <f t="shared" si="2"/>
        <v>68.716</v>
      </c>
    </row>
    <row r="31" s="2" customFormat="1" ht="18" customHeight="1" spans="1:13">
      <c r="A31" s="13">
        <v>29</v>
      </c>
      <c r="B31" s="17" t="s">
        <v>14</v>
      </c>
      <c r="C31" s="15" t="s">
        <v>109</v>
      </c>
      <c r="D31" s="15" t="s">
        <v>110</v>
      </c>
      <c r="E31" s="15" t="s">
        <v>111</v>
      </c>
      <c r="F31" s="15" t="s">
        <v>112</v>
      </c>
      <c r="G31" s="15" t="s">
        <v>87</v>
      </c>
      <c r="H31" s="15" t="s">
        <v>20</v>
      </c>
      <c r="I31" s="15" t="s">
        <v>87</v>
      </c>
      <c r="J31" s="21">
        <f t="shared" si="0"/>
        <v>52.8</v>
      </c>
      <c r="K31" s="21">
        <v>78.4</v>
      </c>
      <c r="L31" s="21">
        <f t="shared" si="1"/>
        <v>31.36</v>
      </c>
      <c r="M31" s="21">
        <f t="shared" si="2"/>
        <v>84.16</v>
      </c>
    </row>
    <row r="32" s="2" customFormat="1" ht="18" customHeight="1" spans="1:13">
      <c r="A32" s="16">
        <v>30</v>
      </c>
      <c r="B32" s="17" t="s">
        <v>14</v>
      </c>
      <c r="C32" s="15" t="s">
        <v>109</v>
      </c>
      <c r="D32" s="15" t="s">
        <v>110</v>
      </c>
      <c r="E32" s="15" t="s">
        <v>113</v>
      </c>
      <c r="F32" s="15" t="s">
        <v>114</v>
      </c>
      <c r="G32" s="15" t="s">
        <v>49</v>
      </c>
      <c r="H32" s="15" t="s">
        <v>20</v>
      </c>
      <c r="I32" s="15" t="s">
        <v>49</v>
      </c>
      <c r="J32" s="21">
        <f t="shared" si="0"/>
        <v>48</v>
      </c>
      <c r="K32" s="21">
        <v>88.2</v>
      </c>
      <c r="L32" s="21">
        <f t="shared" si="1"/>
        <v>35.28</v>
      </c>
      <c r="M32" s="21">
        <f t="shared" si="2"/>
        <v>83.28</v>
      </c>
    </row>
    <row r="33" s="2" customFormat="1" ht="18" customHeight="1" spans="1:13">
      <c r="A33" s="13">
        <v>31</v>
      </c>
      <c r="B33" s="17" t="s">
        <v>14</v>
      </c>
      <c r="C33" s="15" t="s">
        <v>109</v>
      </c>
      <c r="D33" s="15" t="s">
        <v>110</v>
      </c>
      <c r="E33" s="15" t="s">
        <v>115</v>
      </c>
      <c r="F33" s="15" t="s">
        <v>116</v>
      </c>
      <c r="G33" s="15" t="s">
        <v>49</v>
      </c>
      <c r="H33" s="15" t="s">
        <v>20</v>
      </c>
      <c r="I33" s="15" t="s">
        <v>49</v>
      </c>
      <c r="J33" s="21">
        <f t="shared" si="0"/>
        <v>48</v>
      </c>
      <c r="K33" s="21">
        <v>84.6</v>
      </c>
      <c r="L33" s="21">
        <f t="shared" si="1"/>
        <v>33.84</v>
      </c>
      <c r="M33" s="21">
        <f t="shared" si="2"/>
        <v>81.84</v>
      </c>
    </row>
    <row r="34" s="2" customFormat="1" ht="18" customHeight="1" spans="1:13">
      <c r="A34" s="16">
        <v>32</v>
      </c>
      <c r="B34" s="17" t="s">
        <v>14</v>
      </c>
      <c r="C34" s="15" t="s">
        <v>109</v>
      </c>
      <c r="D34" s="15" t="s">
        <v>110</v>
      </c>
      <c r="E34" s="15" t="s">
        <v>117</v>
      </c>
      <c r="F34" s="15" t="s">
        <v>118</v>
      </c>
      <c r="G34" s="15" t="s">
        <v>73</v>
      </c>
      <c r="H34" s="15" t="s">
        <v>20</v>
      </c>
      <c r="I34" s="15" t="s">
        <v>73</v>
      </c>
      <c r="J34" s="21">
        <f t="shared" si="0"/>
        <v>49.2</v>
      </c>
      <c r="K34" s="21">
        <v>74.6</v>
      </c>
      <c r="L34" s="21">
        <f t="shared" si="1"/>
        <v>29.84</v>
      </c>
      <c r="M34" s="21">
        <f t="shared" si="2"/>
        <v>79.04</v>
      </c>
    </row>
    <row r="35" s="2" customFormat="1" ht="18" customHeight="1" spans="1:13">
      <c r="A35" s="13">
        <v>33</v>
      </c>
      <c r="B35" s="17" t="s">
        <v>14</v>
      </c>
      <c r="C35" s="15" t="s">
        <v>109</v>
      </c>
      <c r="D35" s="15" t="s">
        <v>110</v>
      </c>
      <c r="E35" s="15" t="s">
        <v>119</v>
      </c>
      <c r="F35" s="15" t="s">
        <v>120</v>
      </c>
      <c r="G35" s="15" t="s">
        <v>80</v>
      </c>
      <c r="H35" s="15" t="s">
        <v>20</v>
      </c>
      <c r="I35" s="15" t="s">
        <v>80</v>
      </c>
      <c r="J35" s="21">
        <f t="shared" si="0"/>
        <v>46.8</v>
      </c>
      <c r="K35" s="21">
        <v>78.6</v>
      </c>
      <c r="L35" s="21">
        <f t="shared" si="1"/>
        <v>31.44</v>
      </c>
      <c r="M35" s="21">
        <f t="shared" si="2"/>
        <v>78.24</v>
      </c>
    </row>
    <row r="36" s="2" customFormat="1" ht="18" customHeight="1" spans="1:13">
      <c r="A36" s="16">
        <v>34</v>
      </c>
      <c r="B36" s="17" t="s">
        <v>14</v>
      </c>
      <c r="C36" s="15" t="s">
        <v>109</v>
      </c>
      <c r="D36" s="15" t="s">
        <v>110</v>
      </c>
      <c r="E36" s="15" t="s">
        <v>121</v>
      </c>
      <c r="F36" s="15" t="s">
        <v>122</v>
      </c>
      <c r="G36" s="15" t="s">
        <v>80</v>
      </c>
      <c r="H36" s="15" t="s">
        <v>20</v>
      </c>
      <c r="I36" s="15" t="s">
        <v>80</v>
      </c>
      <c r="J36" s="21">
        <f t="shared" si="0"/>
        <v>46.8</v>
      </c>
      <c r="K36" s="21">
        <v>74</v>
      </c>
      <c r="L36" s="21">
        <f t="shared" si="1"/>
        <v>29.6</v>
      </c>
      <c r="M36" s="21">
        <f t="shared" si="2"/>
        <v>76.4</v>
      </c>
    </row>
    <row r="37" s="2" customFormat="1" ht="18" customHeight="1" spans="1:13">
      <c r="A37" s="13">
        <v>35</v>
      </c>
      <c r="B37" s="17" t="s">
        <v>14</v>
      </c>
      <c r="C37" s="15" t="s">
        <v>123</v>
      </c>
      <c r="D37" s="15" t="s">
        <v>124</v>
      </c>
      <c r="E37" s="15" t="s">
        <v>125</v>
      </c>
      <c r="F37" s="15" t="s">
        <v>126</v>
      </c>
      <c r="G37" s="15" t="s">
        <v>127</v>
      </c>
      <c r="H37" s="15" t="s">
        <v>20</v>
      </c>
      <c r="I37" s="15" t="s">
        <v>127</v>
      </c>
      <c r="J37" s="21">
        <f t="shared" si="0"/>
        <v>42</v>
      </c>
      <c r="K37" s="21">
        <v>66.2</v>
      </c>
      <c r="L37" s="21">
        <f t="shared" si="1"/>
        <v>26.48</v>
      </c>
      <c r="M37" s="21">
        <f t="shared" si="2"/>
        <v>68.48</v>
      </c>
    </row>
    <row r="38" s="2" customFormat="1" ht="18" customHeight="1" spans="1:13">
      <c r="A38" s="16">
        <v>36</v>
      </c>
      <c r="B38" s="17" t="s">
        <v>14</v>
      </c>
      <c r="C38" s="15" t="s">
        <v>128</v>
      </c>
      <c r="D38" s="15" t="s">
        <v>129</v>
      </c>
      <c r="E38" s="15" t="s">
        <v>130</v>
      </c>
      <c r="F38" s="15" t="s">
        <v>131</v>
      </c>
      <c r="G38" s="15" t="s">
        <v>132</v>
      </c>
      <c r="H38" s="15" t="s">
        <v>20</v>
      </c>
      <c r="I38" s="15" t="s">
        <v>132</v>
      </c>
      <c r="J38" s="21">
        <f t="shared" si="0"/>
        <v>49.8</v>
      </c>
      <c r="K38" s="21">
        <v>70</v>
      </c>
      <c r="L38" s="21">
        <f t="shared" si="1"/>
        <v>28</v>
      </c>
      <c r="M38" s="21">
        <f t="shared" si="2"/>
        <v>77.8</v>
      </c>
    </row>
    <row r="39" s="2" customFormat="1" ht="18" customHeight="1" spans="1:13">
      <c r="A39" s="13">
        <v>37</v>
      </c>
      <c r="B39" s="17" t="s">
        <v>14</v>
      </c>
      <c r="C39" s="15" t="s">
        <v>133</v>
      </c>
      <c r="D39" s="15" t="s">
        <v>134</v>
      </c>
      <c r="E39" s="15" t="s">
        <v>135</v>
      </c>
      <c r="F39" s="15" t="s">
        <v>136</v>
      </c>
      <c r="G39" s="15" t="s">
        <v>137</v>
      </c>
      <c r="H39" s="15" t="s">
        <v>20</v>
      </c>
      <c r="I39" s="15" t="s">
        <v>137</v>
      </c>
      <c r="J39" s="21">
        <f t="shared" si="0"/>
        <v>45.3</v>
      </c>
      <c r="K39" s="21">
        <v>60.88</v>
      </c>
      <c r="L39" s="21">
        <f t="shared" si="1"/>
        <v>24.352</v>
      </c>
      <c r="M39" s="21">
        <f t="shared" si="2"/>
        <v>69.652</v>
      </c>
    </row>
    <row r="40" s="2" customFormat="1" ht="18" customHeight="1" spans="1:13">
      <c r="A40" s="16">
        <v>38</v>
      </c>
      <c r="B40" s="17" t="s">
        <v>138</v>
      </c>
      <c r="C40" s="15" t="s">
        <v>139</v>
      </c>
      <c r="D40" s="15" t="s">
        <v>140</v>
      </c>
      <c r="E40" s="15" t="s">
        <v>141</v>
      </c>
      <c r="F40" s="15" t="s">
        <v>142</v>
      </c>
      <c r="G40" s="15" t="s">
        <v>143</v>
      </c>
      <c r="H40" s="15" t="s">
        <v>20</v>
      </c>
      <c r="I40" s="15" t="s">
        <v>143</v>
      </c>
      <c r="J40" s="21">
        <f t="shared" ref="J40:J74" si="3">I40*0.6</f>
        <v>44.7</v>
      </c>
      <c r="K40" s="21">
        <v>72.4</v>
      </c>
      <c r="L40" s="21">
        <f t="shared" ref="L40:L74" si="4">K40*0.4</f>
        <v>28.96</v>
      </c>
      <c r="M40" s="21">
        <f t="shared" ref="M40:M74" si="5">J40+L40</f>
        <v>73.66</v>
      </c>
    </row>
    <row r="41" s="2" customFormat="1" ht="18" customHeight="1" spans="1:13">
      <c r="A41" s="13">
        <v>39</v>
      </c>
      <c r="B41" s="17" t="s">
        <v>138</v>
      </c>
      <c r="C41" s="15" t="s">
        <v>144</v>
      </c>
      <c r="D41" s="15" t="s">
        <v>145</v>
      </c>
      <c r="E41" s="15" t="s">
        <v>146</v>
      </c>
      <c r="F41" s="15" t="s">
        <v>147</v>
      </c>
      <c r="G41" s="15" t="s">
        <v>148</v>
      </c>
      <c r="H41" s="15" t="s">
        <v>20</v>
      </c>
      <c r="I41" s="15" t="s">
        <v>148</v>
      </c>
      <c r="J41" s="21">
        <f t="shared" si="3"/>
        <v>40.2</v>
      </c>
      <c r="K41" s="21">
        <v>62.8</v>
      </c>
      <c r="L41" s="21">
        <f t="shared" si="4"/>
        <v>25.12</v>
      </c>
      <c r="M41" s="21">
        <f t="shared" si="5"/>
        <v>65.32</v>
      </c>
    </row>
    <row r="42" s="2" customFormat="1" ht="18" customHeight="1" spans="1:13">
      <c r="A42" s="16">
        <v>40</v>
      </c>
      <c r="B42" s="17" t="s">
        <v>138</v>
      </c>
      <c r="C42" s="15" t="s">
        <v>149</v>
      </c>
      <c r="D42" s="15" t="s">
        <v>150</v>
      </c>
      <c r="E42" s="15" t="s">
        <v>151</v>
      </c>
      <c r="F42" s="15" t="s">
        <v>152</v>
      </c>
      <c r="G42" s="15" t="s">
        <v>153</v>
      </c>
      <c r="H42" s="15" t="s">
        <v>20</v>
      </c>
      <c r="I42" s="15" t="s">
        <v>153</v>
      </c>
      <c r="J42" s="21">
        <f t="shared" si="3"/>
        <v>54</v>
      </c>
      <c r="K42" s="21">
        <v>72.7</v>
      </c>
      <c r="L42" s="21">
        <f t="shared" si="4"/>
        <v>29.08</v>
      </c>
      <c r="M42" s="21">
        <f t="shared" si="5"/>
        <v>83.08</v>
      </c>
    </row>
    <row r="43" s="2" customFormat="1" ht="18" customHeight="1" spans="1:13">
      <c r="A43" s="13">
        <v>41</v>
      </c>
      <c r="B43" s="17" t="s">
        <v>138</v>
      </c>
      <c r="C43" s="15" t="s">
        <v>149</v>
      </c>
      <c r="D43" s="15" t="s">
        <v>150</v>
      </c>
      <c r="E43" s="15" t="s">
        <v>154</v>
      </c>
      <c r="F43" s="15" t="s">
        <v>155</v>
      </c>
      <c r="G43" s="15" t="s">
        <v>92</v>
      </c>
      <c r="H43" s="15" t="s">
        <v>20</v>
      </c>
      <c r="I43" s="15" t="s">
        <v>92</v>
      </c>
      <c r="J43" s="21">
        <f t="shared" si="3"/>
        <v>50.4</v>
      </c>
      <c r="K43" s="21">
        <v>77.3</v>
      </c>
      <c r="L43" s="21">
        <f t="shared" si="4"/>
        <v>30.92</v>
      </c>
      <c r="M43" s="21">
        <f t="shared" si="5"/>
        <v>81.32</v>
      </c>
    </row>
    <row r="44" s="2" customFormat="1" ht="18" customHeight="1" spans="1:13">
      <c r="A44" s="16">
        <v>42</v>
      </c>
      <c r="B44" s="17" t="s">
        <v>138</v>
      </c>
      <c r="C44" s="15" t="s">
        <v>149</v>
      </c>
      <c r="D44" s="15" t="s">
        <v>150</v>
      </c>
      <c r="E44" s="15" t="s">
        <v>156</v>
      </c>
      <c r="F44" s="15" t="s">
        <v>157</v>
      </c>
      <c r="G44" s="15" t="s">
        <v>25</v>
      </c>
      <c r="H44" s="15" t="s">
        <v>20</v>
      </c>
      <c r="I44" s="15" t="s">
        <v>25</v>
      </c>
      <c r="J44" s="21">
        <f t="shared" si="3"/>
        <v>51.6</v>
      </c>
      <c r="K44" s="21">
        <v>70.9</v>
      </c>
      <c r="L44" s="21">
        <f t="shared" si="4"/>
        <v>28.36</v>
      </c>
      <c r="M44" s="21">
        <f t="shared" si="5"/>
        <v>79.96</v>
      </c>
    </row>
    <row r="45" s="2" customFormat="1" ht="18" customHeight="1" spans="1:13">
      <c r="A45" s="13">
        <v>43</v>
      </c>
      <c r="B45" s="17" t="s">
        <v>138</v>
      </c>
      <c r="C45" s="15" t="s">
        <v>149</v>
      </c>
      <c r="D45" s="15" t="s">
        <v>150</v>
      </c>
      <c r="E45" s="15" t="s">
        <v>158</v>
      </c>
      <c r="F45" s="15" t="s">
        <v>159</v>
      </c>
      <c r="G45" s="15" t="s">
        <v>153</v>
      </c>
      <c r="H45" s="15" t="s">
        <v>20</v>
      </c>
      <c r="I45" s="15" t="s">
        <v>153</v>
      </c>
      <c r="J45" s="21">
        <f t="shared" si="3"/>
        <v>54</v>
      </c>
      <c r="K45" s="21">
        <v>64.4</v>
      </c>
      <c r="L45" s="21">
        <f t="shared" si="4"/>
        <v>25.76</v>
      </c>
      <c r="M45" s="21">
        <f t="shared" si="5"/>
        <v>79.76</v>
      </c>
    </row>
    <row r="46" s="2" customFormat="1" ht="18" customHeight="1" spans="1:13">
      <c r="A46" s="16">
        <v>44</v>
      </c>
      <c r="B46" s="17" t="s">
        <v>138</v>
      </c>
      <c r="C46" s="15" t="s">
        <v>149</v>
      </c>
      <c r="D46" s="15" t="s">
        <v>150</v>
      </c>
      <c r="E46" s="15" t="s">
        <v>160</v>
      </c>
      <c r="F46" s="15" t="s">
        <v>161</v>
      </c>
      <c r="G46" s="15" t="s">
        <v>25</v>
      </c>
      <c r="H46" s="15" t="s">
        <v>20</v>
      </c>
      <c r="I46" s="15" t="s">
        <v>25</v>
      </c>
      <c r="J46" s="21">
        <f t="shared" si="3"/>
        <v>51.6</v>
      </c>
      <c r="K46" s="21">
        <v>69.5</v>
      </c>
      <c r="L46" s="21">
        <f t="shared" si="4"/>
        <v>27.8</v>
      </c>
      <c r="M46" s="21">
        <f t="shared" si="5"/>
        <v>79.4</v>
      </c>
    </row>
    <row r="47" s="2" customFormat="1" ht="18" customHeight="1" spans="1:13">
      <c r="A47" s="13">
        <v>45</v>
      </c>
      <c r="B47" s="17" t="s">
        <v>138</v>
      </c>
      <c r="C47" s="15" t="s">
        <v>149</v>
      </c>
      <c r="D47" s="15" t="s">
        <v>150</v>
      </c>
      <c r="E47" s="15" t="s">
        <v>162</v>
      </c>
      <c r="F47" s="15" t="s">
        <v>163</v>
      </c>
      <c r="G47" s="15" t="s">
        <v>73</v>
      </c>
      <c r="H47" s="15" t="s">
        <v>20</v>
      </c>
      <c r="I47" s="15" t="s">
        <v>73</v>
      </c>
      <c r="J47" s="21">
        <f t="shared" si="3"/>
        <v>49.2</v>
      </c>
      <c r="K47" s="21">
        <v>74.4</v>
      </c>
      <c r="L47" s="21">
        <f t="shared" si="4"/>
        <v>29.76</v>
      </c>
      <c r="M47" s="21">
        <f t="shared" si="5"/>
        <v>78.96</v>
      </c>
    </row>
    <row r="48" s="2" customFormat="1" ht="18" customHeight="1" spans="1:13">
      <c r="A48" s="16">
        <v>46</v>
      </c>
      <c r="B48" s="17" t="s">
        <v>138</v>
      </c>
      <c r="C48" s="15" t="s">
        <v>149</v>
      </c>
      <c r="D48" s="15" t="s">
        <v>150</v>
      </c>
      <c r="E48" s="15" t="s">
        <v>164</v>
      </c>
      <c r="F48" s="15" t="s">
        <v>165</v>
      </c>
      <c r="G48" s="15" t="s">
        <v>166</v>
      </c>
      <c r="H48" s="15" t="s">
        <v>20</v>
      </c>
      <c r="I48" s="15" t="s">
        <v>166</v>
      </c>
      <c r="J48" s="21">
        <f t="shared" si="3"/>
        <v>45.6</v>
      </c>
      <c r="K48" s="21">
        <v>80.7</v>
      </c>
      <c r="L48" s="21">
        <f t="shared" si="4"/>
        <v>32.28</v>
      </c>
      <c r="M48" s="21">
        <f t="shared" si="5"/>
        <v>77.88</v>
      </c>
    </row>
    <row r="49" s="2" customFormat="1" ht="18" customHeight="1" spans="1:13">
      <c r="A49" s="13">
        <v>47</v>
      </c>
      <c r="B49" s="17" t="s">
        <v>138</v>
      </c>
      <c r="C49" s="15" t="s">
        <v>149</v>
      </c>
      <c r="D49" s="15" t="s">
        <v>150</v>
      </c>
      <c r="E49" s="15" t="s">
        <v>167</v>
      </c>
      <c r="F49" s="15" t="s">
        <v>168</v>
      </c>
      <c r="G49" s="15" t="s">
        <v>73</v>
      </c>
      <c r="H49" s="15" t="s">
        <v>20</v>
      </c>
      <c r="I49" s="15" t="s">
        <v>73</v>
      </c>
      <c r="J49" s="21">
        <f t="shared" si="3"/>
        <v>49.2</v>
      </c>
      <c r="K49" s="21">
        <v>70.5</v>
      </c>
      <c r="L49" s="21">
        <f t="shared" si="4"/>
        <v>28.2</v>
      </c>
      <c r="M49" s="21">
        <f t="shared" si="5"/>
        <v>77.4</v>
      </c>
    </row>
    <row r="50" s="2" customFormat="1" ht="18" customHeight="1" spans="1:13">
      <c r="A50" s="16">
        <v>48</v>
      </c>
      <c r="B50" s="17" t="s">
        <v>138</v>
      </c>
      <c r="C50" s="15" t="s">
        <v>149</v>
      </c>
      <c r="D50" s="15" t="s">
        <v>150</v>
      </c>
      <c r="E50" s="15" t="s">
        <v>169</v>
      </c>
      <c r="F50" s="15" t="s">
        <v>170</v>
      </c>
      <c r="G50" s="15" t="s">
        <v>73</v>
      </c>
      <c r="H50" s="15" t="s">
        <v>20</v>
      </c>
      <c r="I50" s="15" t="s">
        <v>73</v>
      </c>
      <c r="J50" s="21">
        <f t="shared" si="3"/>
        <v>49.2</v>
      </c>
      <c r="K50" s="21">
        <v>69.2</v>
      </c>
      <c r="L50" s="21">
        <f t="shared" si="4"/>
        <v>27.68</v>
      </c>
      <c r="M50" s="21">
        <f t="shared" si="5"/>
        <v>76.88</v>
      </c>
    </row>
    <row r="51" s="2" customFormat="1" ht="18" customHeight="1" spans="1:13">
      <c r="A51" s="13">
        <v>49</v>
      </c>
      <c r="B51" s="17" t="s">
        <v>138</v>
      </c>
      <c r="C51" s="15" t="s">
        <v>149</v>
      </c>
      <c r="D51" s="15" t="s">
        <v>150</v>
      </c>
      <c r="E51" s="15" t="s">
        <v>171</v>
      </c>
      <c r="F51" s="15" t="s">
        <v>172</v>
      </c>
      <c r="G51" s="15" t="s">
        <v>49</v>
      </c>
      <c r="H51" s="15" t="s">
        <v>20</v>
      </c>
      <c r="I51" s="15" t="s">
        <v>49</v>
      </c>
      <c r="J51" s="21">
        <f t="shared" si="3"/>
        <v>48</v>
      </c>
      <c r="K51" s="21">
        <v>70.7</v>
      </c>
      <c r="L51" s="21">
        <f t="shared" si="4"/>
        <v>28.28</v>
      </c>
      <c r="M51" s="21">
        <f t="shared" si="5"/>
        <v>76.28</v>
      </c>
    </row>
    <row r="52" s="2" customFormat="1" ht="18" customHeight="1" spans="1:13">
      <c r="A52" s="16">
        <v>50</v>
      </c>
      <c r="B52" s="17" t="s">
        <v>138</v>
      </c>
      <c r="C52" s="15" t="s">
        <v>173</v>
      </c>
      <c r="D52" s="15" t="s">
        <v>174</v>
      </c>
      <c r="E52" s="15" t="s">
        <v>175</v>
      </c>
      <c r="F52" s="15" t="s">
        <v>176</v>
      </c>
      <c r="G52" s="15" t="s">
        <v>148</v>
      </c>
      <c r="H52" s="15" t="s">
        <v>20</v>
      </c>
      <c r="I52" s="15" t="s">
        <v>148</v>
      </c>
      <c r="J52" s="21">
        <f t="shared" si="3"/>
        <v>40.2</v>
      </c>
      <c r="K52" s="21">
        <v>86.24</v>
      </c>
      <c r="L52" s="21">
        <f t="shared" si="4"/>
        <v>34.496</v>
      </c>
      <c r="M52" s="21">
        <f t="shared" si="5"/>
        <v>74.696</v>
      </c>
    </row>
    <row r="53" s="2" customFormat="1" ht="18" customHeight="1" spans="1:13">
      <c r="A53" s="13">
        <v>51</v>
      </c>
      <c r="B53" s="17" t="s">
        <v>138</v>
      </c>
      <c r="C53" s="15" t="s">
        <v>177</v>
      </c>
      <c r="D53" s="15" t="s">
        <v>178</v>
      </c>
      <c r="E53" s="15" t="s">
        <v>179</v>
      </c>
      <c r="F53" s="15" t="s">
        <v>180</v>
      </c>
      <c r="G53" s="15" t="s">
        <v>181</v>
      </c>
      <c r="H53" s="15" t="s">
        <v>20</v>
      </c>
      <c r="I53" s="15" t="s">
        <v>181</v>
      </c>
      <c r="J53" s="21">
        <f t="shared" si="3"/>
        <v>37.8</v>
      </c>
      <c r="K53" s="21">
        <v>69.6</v>
      </c>
      <c r="L53" s="21">
        <f t="shared" si="4"/>
        <v>27.84</v>
      </c>
      <c r="M53" s="21">
        <f t="shared" si="5"/>
        <v>65.64</v>
      </c>
    </row>
    <row r="54" s="2" customFormat="1" ht="18" customHeight="1" spans="1:13">
      <c r="A54" s="16">
        <v>52</v>
      </c>
      <c r="B54" s="17" t="s">
        <v>138</v>
      </c>
      <c r="C54" s="15" t="s">
        <v>55</v>
      </c>
      <c r="D54" s="15" t="s">
        <v>182</v>
      </c>
      <c r="E54" s="15" t="s">
        <v>183</v>
      </c>
      <c r="F54" s="15" t="s">
        <v>184</v>
      </c>
      <c r="G54" s="15" t="s">
        <v>181</v>
      </c>
      <c r="H54" s="15" t="s">
        <v>20</v>
      </c>
      <c r="I54" s="15" t="s">
        <v>181</v>
      </c>
      <c r="J54" s="21">
        <f t="shared" si="3"/>
        <v>37.8</v>
      </c>
      <c r="K54" s="21">
        <v>77.8</v>
      </c>
      <c r="L54" s="21">
        <f t="shared" si="4"/>
        <v>31.12</v>
      </c>
      <c r="M54" s="21">
        <f t="shared" si="5"/>
        <v>68.92</v>
      </c>
    </row>
    <row r="55" s="2" customFormat="1" ht="18" customHeight="1" spans="1:13">
      <c r="A55" s="13">
        <v>53</v>
      </c>
      <c r="B55" s="17" t="s">
        <v>138</v>
      </c>
      <c r="C55" s="15" t="s">
        <v>55</v>
      </c>
      <c r="D55" s="15" t="s">
        <v>182</v>
      </c>
      <c r="E55" s="15" t="s">
        <v>185</v>
      </c>
      <c r="F55" s="15" t="s">
        <v>186</v>
      </c>
      <c r="G55" s="15" t="s">
        <v>44</v>
      </c>
      <c r="H55" s="15" t="s">
        <v>20</v>
      </c>
      <c r="I55" s="15" t="s">
        <v>44</v>
      </c>
      <c r="J55" s="21">
        <f t="shared" si="3"/>
        <v>39.6</v>
      </c>
      <c r="K55" s="21">
        <v>68.6</v>
      </c>
      <c r="L55" s="21">
        <f t="shared" si="4"/>
        <v>27.44</v>
      </c>
      <c r="M55" s="21">
        <f t="shared" si="5"/>
        <v>67.04</v>
      </c>
    </row>
    <row r="56" s="2" customFormat="1" ht="18" customHeight="1" spans="1:13">
      <c r="A56" s="16">
        <v>54</v>
      </c>
      <c r="B56" s="17" t="s">
        <v>138</v>
      </c>
      <c r="C56" s="15" t="s">
        <v>55</v>
      </c>
      <c r="D56" s="15" t="s">
        <v>182</v>
      </c>
      <c r="E56" s="15" t="s">
        <v>187</v>
      </c>
      <c r="F56" s="15" t="s">
        <v>188</v>
      </c>
      <c r="G56" s="15" t="s">
        <v>108</v>
      </c>
      <c r="H56" s="15" t="s">
        <v>20</v>
      </c>
      <c r="I56" s="15" t="s">
        <v>108</v>
      </c>
      <c r="J56" s="21">
        <f t="shared" si="3"/>
        <v>40.5</v>
      </c>
      <c r="K56" s="21">
        <v>60.8</v>
      </c>
      <c r="L56" s="21">
        <f t="shared" si="4"/>
        <v>24.32</v>
      </c>
      <c r="M56" s="21">
        <f t="shared" si="5"/>
        <v>64.82</v>
      </c>
    </row>
    <row r="57" s="2" customFormat="1" ht="18" customHeight="1" spans="1:13">
      <c r="A57" s="13">
        <v>55</v>
      </c>
      <c r="B57" s="17" t="s">
        <v>138</v>
      </c>
      <c r="C57" s="15" t="s">
        <v>189</v>
      </c>
      <c r="D57" s="15" t="s">
        <v>190</v>
      </c>
      <c r="E57" s="15" t="s">
        <v>191</v>
      </c>
      <c r="F57" s="15" t="s">
        <v>192</v>
      </c>
      <c r="G57" s="15" t="s">
        <v>193</v>
      </c>
      <c r="H57" s="15" t="s">
        <v>20</v>
      </c>
      <c r="I57" s="15" t="s">
        <v>193</v>
      </c>
      <c r="J57" s="21">
        <f t="shared" si="3"/>
        <v>46.5</v>
      </c>
      <c r="K57" s="21">
        <v>69.8</v>
      </c>
      <c r="L57" s="21">
        <f t="shared" si="4"/>
        <v>27.92</v>
      </c>
      <c r="M57" s="21">
        <f t="shared" si="5"/>
        <v>74.42</v>
      </c>
    </row>
    <row r="58" s="2" customFormat="1" ht="18" customHeight="1" spans="1:13">
      <c r="A58" s="16">
        <v>56</v>
      </c>
      <c r="B58" s="17" t="s">
        <v>138</v>
      </c>
      <c r="C58" s="15" t="s">
        <v>104</v>
      </c>
      <c r="D58" s="15" t="s">
        <v>194</v>
      </c>
      <c r="E58" s="15" t="s">
        <v>195</v>
      </c>
      <c r="F58" s="15" t="s">
        <v>196</v>
      </c>
      <c r="G58" s="15" t="s">
        <v>61</v>
      </c>
      <c r="H58" s="15" t="s">
        <v>20</v>
      </c>
      <c r="I58" s="15" t="s">
        <v>61</v>
      </c>
      <c r="J58" s="21">
        <f t="shared" si="3"/>
        <v>38.1</v>
      </c>
      <c r="K58" s="21">
        <v>62.28</v>
      </c>
      <c r="L58" s="21">
        <f t="shared" si="4"/>
        <v>24.912</v>
      </c>
      <c r="M58" s="21">
        <f t="shared" si="5"/>
        <v>63.012</v>
      </c>
    </row>
    <row r="59" s="2" customFormat="1" ht="18" customHeight="1" spans="1:13">
      <c r="A59" s="13">
        <v>57</v>
      </c>
      <c r="B59" s="17" t="s">
        <v>138</v>
      </c>
      <c r="C59" s="15" t="s">
        <v>197</v>
      </c>
      <c r="D59" s="15" t="s">
        <v>198</v>
      </c>
      <c r="E59" s="15" t="s">
        <v>199</v>
      </c>
      <c r="F59" s="15" t="s">
        <v>200</v>
      </c>
      <c r="G59" s="15" t="s">
        <v>19</v>
      </c>
      <c r="H59" s="15" t="s">
        <v>20</v>
      </c>
      <c r="I59" s="15" t="s">
        <v>19</v>
      </c>
      <c r="J59" s="21">
        <f t="shared" si="3"/>
        <v>43.8</v>
      </c>
      <c r="K59" s="21">
        <v>70</v>
      </c>
      <c r="L59" s="21">
        <f t="shared" si="4"/>
        <v>28</v>
      </c>
      <c r="M59" s="21">
        <f t="shared" si="5"/>
        <v>71.8</v>
      </c>
    </row>
    <row r="60" s="2" customFormat="1" ht="18" customHeight="1" spans="1:13">
      <c r="A60" s="16">
        <v>58</v>
      </c>
      <c r="B60" s="17" t="s">
        <v>138</v>
      </c>
      <c r="C60" s="15" t="s">
        <v>197</v>
      </c>
      <c r="D60" s="15" t="s">
        <v>198</v>
      </c>
      <c r="E60" s="15" t="s">
        <v>201</v>
      </c>
      <c r="F60" s="15" t="s">
        <v>202</v>
      </c>
      <c r="G60" s="15" t="s">
        <v>127</v>
      </c>
      <c r="H60" s="15" t="s">
        <v>20</v>
      </c>
      <c r="I60" s="15" t="s">
        <v>127</v>
      </c>
      <c r="J60" s="21">
        <f t="shared" si="3"/>
        <v>42</v>
      </c>
      <c r="K60" s="21">
        <v>66.6</v>
      </c>
      <c r="L60" s="21">
        <f t="shared" si="4"/>
        <v>26.64</v>
      </c>
      <c r="M60" s="21">
        <f t="shared" si="5"/>
        <v>68.64</v>
      </c>
    </row>
    <row r="61" s="2" customFormat="1" ht="18" customHeight="1" spans="1:13">
      <c r="A61" s="13">
        <v>59</v>
      </c>
      <c r="B61" s="17" t="s">
        <v>138</v>
      </c>
      <c r="C61" s="15" t="s">
        <v>133</v>
      </c>
      <c r="D61" s="15" t="s">
        <v>203</v>
      </c>
      <c r="E61" s="15" t="s">
        <v>204</v>
      </c>
      <c r="F61" s="15" t="s">
        <v>205</v>
      </c>
      <c r="G61" s="15" t="s">
        <v>206</v>
      </c>
      <c r="H61" s="15" t="s">
        <v>20</v>
      </c>
      <c r="I61" s="15" t="s">
        <v>206</v>
      </c>
      <c r="J61" s="21">
        <f t="shared" si="3"/>
        <v>45</v>
      </c>
      <c r="K61" s="21">
        <v>83.36</v>
      </c>
      <c r="L61" s="21">
        <f t="shared" si="4"/>
        <v>33.344</v>
      </c>
      <c r="M61" s="21">
        <f t="shared" si="5"/>
        <v>78.344</v>
      </c>
    </row>
    <row r="62" s="2" customFormat="1" ht="18" customHeight="1" spans="1:13">
      <c r="A62" s="16">
        <v>60</v>
      </c>
      <c r="B62" s="17" t="s">
        <v>207</v>
      </c>
      <c r="C62" s="15" t="s">
        <v>208</v>
      </c>
      <c r="D62" s="15" t="s">
        <v>209</v>
      </c>
      <c r="E62" s="15" t="s">
        <v>210</v>
      </c>
      <c r="F62" s="15" t="s">
        <v>211</v>
      </c>
      <c r="G62" s="15" t="s">
        <v>212</v>
      </c>
      <c r="H62" s="15" t="s">
        <v>20</v>
      </c>
      <c r="I62" s="15" t="s">
        <v>212</v>
      </c>
      <c r="J62" s="21">
        <f t="shared" si="3"/>
        <v>57</v>
      </c>
      <c r="K62" s="21">
        <v>83</v>
      </c>
      <c r="L62" s="21">
        <f t="shared" si="4"/>
        <v>33.2</v>
      </c>
      <c r="M62" s="21">
        <f t="shared" si="5"/>
        <v>90.2</v>
      </c>
    </row>
    <row r="63" s="2" customFormat="1" ht="18" customHeight="1" spans="1:13">
      <c r="A63" s="13">
        <v>61</v>
      </c>
      <c r="B63" s="17" t="s">
        <v>207</v>
      </c>
      <c r="C63" s="15" t="s">
        <v>213</v>
      </c>
      <c r="D63" s="15" t="s">
        <v>214</v>
      </c>
      <c r="E63" s="15" t="s">
        <v>215</v>
      </c>
      <c r="F63" s="15" t="s">
        <v>216</v>
      </c>
      <c r="G63" s="15" t="s">
        <v>217</v>
      </c>
      <c r="H63" s="15" t="s">
        <v>20</v>
      </c>
      <c r="I63" s="15" t="s">
        <v>217</v>
      </c>
      <c r="J63" s="21">
        <f t="shared" si="3"/>
        <v>24.6</v>
      </c>
      <c r="K63" s="21">
        <v>64.4</v>
      </c>
      <c r="L63" s="21">
        <f t="shared" si="4"/>
        <v>25.76</v>
      </c>
      <c r="M63" s="21">
        <f t="shared" si="5"/>
        <v>50.36</v>
      </c>
    </row>
    <row r="64" s="2" customFormat="1" ht="18" customHeight="1" spans="1:13">
      <c r="A64" s="16">
        <v>62</v>
      </c>
      <c r="B64" s="17" t="s">
        <v>207</v>
      </c>
      <c r="C64" s="15" t="s">
        <v>218</v>
      </c>
      <c r="D64" s="15" t="s">
        <v>219</v>
      </c>
      <c r="E64" s="15" t="s">
        <v>220</v>
      </c>
      <c r="F64" s="15" t="s">
        <v>221</v>
      </c>
      <c r="G64" s="15" t="s">
        <v>222</v>
      </c>
      <c r="H64" s="15" t="s">
        <v>20</v>
      </c>
      <c r="I64" s="15" t="s">
        <v>222</v>
      </c>
      <c r="J64" s="21">
        <f t="shared" si="3"/>
        <v>38.4</v>
      </c>
      <c r="K64" s="21">
        <v>80.6</v>
      </c>
      <c r="L64" s="21">
        <f t="shared" si="4"/>
        <v>32.24</v>
      </c>
      <c r="M64" s="21">
        <f t="shared" si="5"/>
        <v>70.64</v>
      </c>
    </row>
    <row r="65" s="2" customFormat="1" ht="18" customHeight="1" spans="1:13">
      <c r="A65" s="13">
        <v>63</v>
      </c>
      <c r="B65" s="17" t="s">
        <v>207</v>
      </c>
      <c r="C65" s="15" t="s">
        <v>149</v>
      </c>
      <c r="D65" s="15" t="s">
        <v>223</v>
      </c>
      <c r="E65" s="15" t="s">
        <v>224</v>
      </c>
      <c r="F65" s="15" t="s">
        <v>225</v>
      </c>
      <c r="G65" s="15" t="s">
        <v>87</v>
      </c>
      <c r="H65" s="15" t="s">
        <v>20</v>
      </c>
      <c r="I65" s="15" t="s">
        <v>87</v>
      </c>
      <c r="J65" s="21">
        <f t="shared" si="3"/>
        <v>52.8</v>
      </c>
      <c r="K65" s="21">
        <v>76</v>
      </c>
      <c r="L65" s="21">
        <f t="shared" si="4"/>
        <v>30.4</v>
      </c>
      <c r="M65" s="21">
        <f t="shared" si="5"/>
        <v>83.2</v>
      </c>
    </row>
    <row r="66" s="2" customFormat="1" ht="18" customHeight="1" spans="1:13">
      <c r="A66" s="16">
        <v>64</v>
      </c>
      <c r="B66" s="17" t="s">
        <v>207</v>
      </c>
      <c r="C66" s="15" t="s">
        <v>149</v>
      </c>
      <c r="D66" s="15" t="s">
        <v>223</v>
      </c>
      <c r="E66" s="15" t="s">
        <v>226</v>
      </c>
      <c r="F66" s="15" t="s">
        <v>227</v>
      </c>
      <c r="G66" s="15" t="s">
        <v>25</v>
      </c>
      <c r="H66" s="15" t="s">
        <v>20</v>
      </c>
      <c r="I66" s="15" t="s">
        <v>25</v>
      </c>
      <c r="J66" s="21">
        <f t="shared" si="3"/>
        <v>51.6</v>
      </c>
      <c r="K66" s="21">
        <v>70.6</v>
      </c>
      <c r="L66" s="21">
        <f t="shared" si="4"/>
        <v>28.24</v>
      </c>
      <c r="M66" s="21">
        <f t="shared" si="5"/>
        <v>79.84</v>
      </c>
    </row>
    <row r="67" s="2" customFormat="1" ht="18" customHeight="1" spans="1:13">
      <c r="A67" s="13">
        <v>65</v>
      </c>
      <c r="B67" s="17" t="s">
        <v>207</v>
      </c>
      <c r="C67" s="15" t="s">
        <v>149</v>
      </c>
      <c r="D67" s="15" t="s">
        <v>223</v>
      </c>
      <c r="E67" s="15" t="s">
        <v>228</v>
      </c>
      <c r="F67" s="15" t="s">
        <v>229</v>
      </c>
      <c r="G67" s="15" t="s">
        <v>49</v>
      </c>
      <c r="H67" s="15" t="s">
        <v>20</v>
      </c>
      <c r="I67" s="15" t="s">
        <v>49</v>
      </c>
      <c r="J67" s="21">
        <f t="shared" si="3"/>
        <v>48</v>
      </c>
      <c r="K67" s="21">
        <v>79.4</v>
      </c>
      <c r="L67" s="21">
        <f t="shared" si="4"/>
        <v>31.76</v>
      </c>
      <c r="M67" s="21">
        <f t="shared" si="5"/>
        <v>79.76</v>
      </c>
    </row>
    <row r="68" s="2" customFormat="1" ht="18" customHeight="1" spans="1:13">
      <c r="A68" s="16">
        <v>66</v>
      </c>
      <c r="B68" s="17" t="s">
        <v>207</v>
      </c>
      <c r="C68" s="15" t="s">
        <v>149</v>
      </c>
      <c r="D68" s="15" t="s">
        <v>223</v>
      </c>
      <c r="E68" s="15" t="s">
        <v>230</v>
      </c>
      <c r="F68" s="15" t="s">
        <v>231</v>
      </c>
      <c r="G68" s="15" t="s">
        <v>25</v>
      </c>
      <c r="H68" s="15" t="s">
        <v>20</v>
      </c>
      <c r="I68" s="15" t="s">
        <v>25</v>
      </c>
      <c r="J68" s="21">
        <f t="shared" si="3"/>
        <v>51.6</v>
      </c>
      <c r="K68" s="21">
        <v>69.1</v>
      </c>
      <c r="L68" s="21">
        <f t="shared" si="4"/>
        <v>27.64</v>
      </c>
      <c r="M68" s="21">
        <f t="shared" si="5"/>
        <v>79.24</v>
      </c>
    </row>
    <row r="69" s="2" customFormat="1" ht="18" customHeight="1" spans="1:13">
      <c r="A69" s="13">
        <v>67</v>
      </c>
      <c r="B69" s="17" t="s">
        <v>207</v>
      </c>
      <c r="C69" s="15" t="s">
        <v>149</v>
      </c>
      <c r="D69" s="15" t="s">
        <v>223</v>
      </c>
      <c r="E69" s="15" t="s">
        <v>232</v>
      </c>
      <c r="F69" s="15" t="s">
        <v>233</v>
      </c>
      <c r="G69" s="15" t="s">
        <v>49</v>
      </c>
      <c r="H69" s="15" t="s">
        <v>20</v>
      </c>
      <c r="I69" s="15" t="s">
        <v>49</v>
      </c>
      <c r="J69" s="21">
        <f t="shared" si="3"/>
        <v>48</v>
      </c>
      <c r="K69" s="21">
        <v>76.3</v>
      </c>
      <c r="L69" s="21">
        <f t="shared" si="4"/>
        <v>30.52</v>
      </c>
      <c r="M69" s="21">
        <f t="shared" si="5"/>
        <v>78.52</v>
      </c>
    </row>
    <row r="70" s="2" customFormat="1" ht="18" customHeight="1" spans="1:13">
      <c r="A70" s="16">
        <v>68</v>
      </c>
      <c r="B70" s="17" t="s">
        <v>207</v>
      </c>
      <c r="C70" s="15" t="s">
        <v>149</v>
      </c>
      <c r="D70" s="15" t="s">
        <v>223</v>
      </c>
      <c r="E70" s="15" t="s">
        <v>234</v>
      </c>
      <c r="F70" s="15" t="s">
        <v>235</v>
      </c>
      <c r="G70" s="15" t="s">
        <v>80</v>
      </c>
      <c r="H70" s="15" t="s">
        <v>20</v>
      </c>
      <c r="I70" s="15" t="s">
        <v>80</v>
      </c>
      <c r="J70" s="21">
        <f t="shared" si="3"/>
        <v>46.8</v>
      </c>
      <c r="K70" s="21">
        <v>79.2</v>
      </c>
      <c r="L70" s="21">
        <f t="shared" si="4"/>
        <v>31.68</v>
      </c>
      <c r="M70" s="21">
        <f t="shared" si="5"/>
        <v>78.48</v>
      </c>
    </row>
    <row r="71" s="2" customFormat="1" ht="18" customHeight="1" spans="1:13">
      <c r="A71" s="13">
        <v>69</v>
      </c>
      <c r="B71" s="17" t="s">
        <v>207</v>
      </c>
      <c r="C71" s="15" t="s">
        <v>149</v>
      </c>
      <c r="D71" s="15" t="s">
        <v>223</v>
      </c>
      <c r="E71" s="15" t="s">
        <v>236</v>
      </c>
      <c r="F71" s="15" t="s">
        <v>237</v>
      </c>
      <c r="G71" s="15" t="s">
        <v>73</v>
      </c>
      <c r="H71" s="15" t="s">
        <v>20</v>
      </c>
      <c r="I71" s="15" t="s">
        <v>73</v>
      </c>
      <c r="J71" s="21">
        <f t="shared" si="3"/>
        <v>49.2</v>
      </c>
      <c r="K71" s="21">
        <v>71</v>
      </c>
      <c r="L71" s="21">
        <f t="shared" si="4"/>
        <v>28.4</v>
      </c>
      <c r="M71" s="21">
        <f t="shared" si="5"/>
        <v>77.6</v>
      </c>
    </row>
    <row r="72" s="2" customFormat="1" ht="18" customHeight="1" spans="1:13">
      <c r="A72" s="16">
        <v>70</v>
      </c>
      <c r="B72" s="17" t="s">
        <v>207</v>
      </c>
      <c r="C72" s="15" t="s">
        <v>149</v>
      </c>
      <c r="D72" s="15" t="s">
        <v>223</v>
      </c>
      <c r="E72" s="15" t="s">
        <v>238</v>
      </c>
      <c r="F72" s="15" t="s">
        <v>239</v>
      </c>
      <c r="G72" s="15" t="s">
        <v>66</v>
      </c>
      <c r="H72" s="15" t="s">
        <v>20</v>
      </c>
      <c r="I72" s="15" t="s">
        <v>66</v>
      </c>
      <c r="J72" s="21">
        <f t="shared" si="3"/>
        <v>43.2</v>
      </c>
      <c r="K72" s="21">
        <v>82.8</v>
      </c>
      <c r="L72" s="21">
        <f t="shared" si="4"/>
        <v>33.12</v>
      </c>
      <c r="M72" s="21">
        <f t="shared" si="5"/>
        <v>76.32</v>
      </c>
    </row>
    <row r="73" s="2" customFormat="1" ht="18" customHeight="1" spans="1:13">
      <c r="A73" s="13">
        <v>71</v>
      </c>
      <c r="B73" s="17" t="s">
        <v>207</v>
      </c>
      <c r="C73" s="15" t="s">
        <v>149</v>
      </c>
      <c r="D73" s="15" t="s">
        <v>223</v>
      </c>
      <c r="E73" s="15" t="s">
        <v>240</v>
      </c>
      <c r="F73" s="15" t="s">
        <v>241</v>
      </c>
      <c r="G73" s="15" t="s">
        <v>80</v>
      </c>
      <c r="H73" s="15" t="s">
        <v>20</v>
      </c>
      <c r="I73" s="15" t="s">
        <v>80</v>
      </c>
      <c r="J73" s="21">
        <f t="shared" si="3"/>
        <v>46.8</v>
      </c>
      <c r="K73" s="21">
        <v>72.6</v>
      </c>
      <c r="L73" s="21">
        <f t="shared" si="4"/>
        <v>29.04</v>
      </c>
      <c r="M73" s="21">
        <f t="shared" si="5"/>
        <v>75.84</v>
      </c>
    </row>
    <row r="74" s="2" customFormat="1" ht="18" customHeight="1" spans="1:13">
      <c r="A74" s="16">
        <v>72</v>
      </c>
      <c r="B74" s="17" t="s">
        <v>207</v>
      </c>
      <c r="C74" s="15" t="s">
        <v>149</v>
      </c>
      <c r="D74" s="15" t="s">
        <v>223</v>
      </c>
      <c r="E74" s="15" t="s">
        <v>242</v>
      </c>
      <c r="F74" s="15" t="s">
        <v>243</v>
      </c>
      <c r="G74" s="15" t="s">
        <v>73</v>
      </c>
      <c r="H74" s="15" t="s">
        <v>20</v>
      </c>
      <c r="I74" s="15" t="s">
        <v>73</v>
      </c>
      <c r="J74" s="21">
        <f t="shared" si="3"/>
        <v>49.2</v>
      </c>
      <c r="K74" s="21">
        <v>64.2</v>
      </c>
      <c r="L74" s="21">
        <f t="shared" si="4"/>
        <v>25.68</v>
      </c>
      <c r="M74" s="21">
        <f t="shared" si="5"/>
        <v>74.88</v>
      </c>
    </row>
    <row r="75" s="2" customFormat="1" ht="18" customHeight="1" spans="1:13">
      <c r="A75" s="13">
        <v>73</v>
      </c>
      <c r="B75" s="17" t="s">
        <v>207</v>
      </c>
      <c r="C75" s="15" t="s">
        <v>50</v>
      </c>
      <c r="D75" s="15" t="s">
        <v>244</v>
      </c>
      <c r="E75" s="15" t="s">
        <v>245</v>
      </c>
      <c r="F75" s="15" t="s">
        <v>246</v>
      </c>
      <c r="G75" s="15" t="s">
        <v>247</v>
      </c>
      <c r="H75" s="15" t="s">
        <v>20</v>
      </c>
      <c r="I75" s="15" t="s">
        <v>247</v>
      </c>
      <c r="J75" s="21">
        <f t="shared" ref="J75:J104" si="6">I75*0.6</f>
        <v>36.3</v>
      </c>
      <c r="K75" s="21">
        <v>73.2</v>
      </c>
      <c r="L75" s="21">
        <f t="shared" ref="L75:L104" si="7">K75*0.4</f>
        <v>29.28</v>
      </c>
      <c r="M75" s="21">
        <f t="shared" ref="M75:M104" si="8">J75+L75</f>
        <v>65.58</v>
      </c>
    </row>
    <row r="76" s="2" customFormat="1" ht="18" customHeight="1" spans="1:13">
      <c r="A76" s="16">
        <v>74</v>
      </c>
      <c r="B76" s="17" t="s">
        <v>207</v>
      </c>
      <c r="C76" s="15" t="s">
        <v>248</v>
      </c>
      <c r="D76" s="15" t="s">
        <v>249</v>
      </c>
      <c r="E76" s="15" t="s">
        <v>250</v>
      </c>
      <c r="F76" s="15" t="s">
        <v>251</v>
      </c>
      <c r="G76" s="15" t="s">
        <v>252</v>
      </c>
      <c r="H76" s="15" t="s">
        <v>20</v>
      </c>
      <c r="I76" s="15" t="s">
        <v>252</v>
      </c>
      <c r="J76" s="21">
        <f t="shared" si="6"/>
        <v>37.2</v>
      </c>
      <c r="K76" s="21">
        <v>72.2</v>
      </c>
      <c r="L76" s="21">
        <f t="shared" si="7"/>
        <v>28.88</v>
      </c>
      <c r="M76" s="21">
        <f t="shared" si="8"/>
        <v>66.08</v>
      </c>
    </row>
    <row r="77" s="2" customFormat="1" ht="18" customHeight="1" spans="1:13">
      <c r="A77" s="13">
        <v>75</v>
      </c>
      <c r="B77" s="17" t="s">
        <v>207</v>
      </c>
      <c r="C77" s="15" t="s">
        <v>189</v>
      </c>
      <c r="D77" s="15" t="s">
        <v>253</v>
      </c>
      <c r="E77" s="15" t="s">
        <v>254</v>
      </c>
      <c r="F77" s="15" t="s">
        <v>255</v>
      </c>
      <c r="G77" s="15" t="s">
        <v>256</v>
      </c>
      <c r="H77" s="15" t="s">
        <v>20</v>
      </c>
      <c r="I77" s="15" t="s">
        <v>256</v>
      </c>
      <c r="J77" s="21">
        <f t="shared" si="6"/>
        <v>48.9</v>
      </c>
      <c r="K77" s="21">
        <v>74.44</v>
      </c>
      <c r="L77" s="21">
        <f t="shared" si="7"/>
        <v>29.776</v>
      </c>
      <c r="M77" s="21">
        <f t="shared" si="8"/>
        <v>78.676</v>
      </c>
    </row>
    <row r="78" s="2" customFormat="1" ht="18.75" customHeight="1" spans="1:13">
      <c r="A78" s="16">
        <v>76</v>
      </c>
      <c r="B78" s="17" t="s">
        <v>207</v>
      </c>
      <c r="C78" s="15" t="s">
        <v>189</v>
      </c>
      <c r="D78" s="15" t="s">
        <v>253</v>
      </c>
      <c r="E78" s="15" t="s">
        <v>257</v>
      </c>
      <c r="F78" s="15" t="s">
        <v>258</v>
      </c>
      <c r="G78" s="15" t="s">
        <v>108</v>
      </c>
      <c r="H78" s="15" t="s">
        <v>20</v>
      </c>
      <c r="I78" s="15" t="s">
        <v>108</v>
      </c>
      <c r="J78" s="21">
        <f t="shared" si="6"/>
        <v>40.5</v>
      </c>
      <c r="K78" s="21">
        <v>71.42</v>
      </c>
      <c r="L78" s="21">
        <f t="shared" si="7"/>
        <v>28.568</v>
      </c>
      <c r="M78" s="21">
        <f t="shared" si="8"/>
        <v>69.068</v>
      </c>
    </row>
    <row r="79" s="2" customFormat="1" ht="18" customHeight="1" spans="1:13">
      <c r="A79" s="13">
        <v>77</v>
      </c>
      <c r="B79" s="17" t="s">
        <v>207</v>
      </c>
      <c r="C79" s="15" t="s">
        <v>259</v>
      </c>
      <c r="D79" s="15" t="s">
        <v>260</v>
      </c>
      <c r="E79" s="15" t="s">
        <v>261</v>
      </c>
      <c r="F79" s="15" t="s">
        <v>262</v>
      </c>
      <c r="G79" s="15" t="s">
        <v>263</v>
      </c>
      <c r="H79" s="15" t="s">
        <v>20</v>
      </c>
      <c r="I79" s="15" t="s">
        <v>263</v>
      </c>
      <c r="J79" s="21">
        <f t="shared" si="6"/>
        <v>48.6</v>
      </c>
      <c r="K79" s="21">
        <v>62</v>
      </c>
      <c r="L79" s="21">
        <f t="shared" si="7"/>
        <v>24.8</v>
      </c>
      <c r="M79" s="21">
        <f t="shared" si="8"/>
        <v>73.4</v>
      </c>
    </row>
    <row r="80" s="2" customFormat="1" ht="27.75" customHeight="1" spans="1:13">
      <c r="A80" s="16">
        <v>78</v>
      </c>
      <c r="B80" s="17" t="s">
        <v>207</v>
      </c>
      <c r="C80" s="15" t="s">
        <v>264</v>
      </c>
      <c r="D80" s="15" t="s">
        <v>265</v>
      </c>
      <c r="E80" s="15" t="s">
        <v>266</v>
      </c>
      <c r="F80" s="15" t="s">
        <v>267</v>
      </c>
      <c r="G80" s="15" t="s">
        <v>36</v>
      </c>
      <c r="H80" s="15" t="s">
        <v>20</v>
      </c>
      <c r="I80" s="15" t="s">
        <v>36</v>
      </c>
      <c r="J80" s="21">
        <f t="shared" si="6"/>
        <v>36</v>
      </c>
      <c r="K80" s="21">
        <v>64.26</v>
      </c>
      <c r="L80" s="21">
        <f t="shared" si="7"/>
        <v>25.704</v>
      </c>
      <c r="M80" s="21">
        <f t="shared" si="8"/>
        <v>61.704</v>
      </c>
    </row>
    <row r="81" s="2" customFormat="1" ht="27.75" customHeight="1" spans="1:13">
      <c r="A81" s="13">
        <v>79</v>
      </c>
      <c r="B81" s="17" t="s">
        <v>268</v>
      </c>
      <c r="C81" s="15" t="s">
        <v>269</v>
      </c>
      <c r="D81" s="15" t="s">
        <v>270</v>
      </c>
      <c r="E81" s="15" t="s">
        <v>271</v>
      </c>
      <c r="F81" s="15" t="s">
        <v>272</v>
      </c>
      <c r="G81" s="15" t="s">
        <v>273</v>
      </c>
      <c r="H81" s="15" t="s">
        <v>20</v>
      </c>
      <c r="I81" s="15" t="s">
        <v>273</v>
      </c>
      <c r="J81" s="21">
        <f t="shared" si="6"/>
        <v>41.1</v>
      </c>
      <c r="K81" s="21">
        <v>75</v>
      </c>
      <c r="L81" s="21">
        <f t="shared" si="7"/>
        <v>30</v>
      </c>
      <c r="M81" s="21">
        <f t="shared" si="8"/>
        <v>71.1</v>
      </c>
    </row>
    <row r="82" s="2" customFormat="1" ht="27.75" customHeight="1" spans="1:13">
      <c r="A82" s="16">
        <v>80</v>
      </c>
      <c r="B82" s="17" t="s">
        <v>268</v>
      </c>
      <c r="C82" s="15" t="s">
        <v>274</v>
      </c>
      <c r="D82" s="15" t="s">
        <v>275</v>
      </c>
      <c r="E82" s="15" t="s">
        <v>276</v>
      </c>
      <c r="F82" s="15" t="s">
        <v>277</v>
      </c>
      <c r="G82" s="15" t="s">
        <v>247</v>
      </c>
      <c r="H82" s="15" t="s">
        <v>20</v>
      </c>
      <c r="I82" s="15" t="s">
        <v>247</v>
      </c>
      <c r="J82" s="21">
        <f t="shared" si="6"/>
        <v>36.3</v>
      </c>
      <c r="K82" s="21">
        <v>78.2</v>
      </c>
      <c r="L82" s="21">
        <f t="shared" si="7"/>
        <v>31.28</v>
      </c>
      <c r="M82" s="21">
        <f t="shared" si="8"/>
        <v>67.58</v>
      </c>
    </row>
    <row r="83" s="2" customFormat="1" ht="27.75" customHeight="1" spans="1:13">
      <c r="A83" s="13">
        <v>81</v>
      </c>
      <c r="B83" s="17" t="s">
        <v>268</v>
      </c>
      <c r="C83" s="15" t="s">
        <v>50</v>
      </c>
      <c r="D83" s="15" t="s">
        <v>278</v>
      </c>
      <c r="E83" s="15" t="s">
        <v>279</v>
      </c>
      <c r="F83" s="15" t="s">
        <v>280</v>
      </c>
      <c r="G83" s="15" t="s">
        <v>28</v>
      </c>
      <c r="H83" s="15" t="s">
        <v>20</v>
      </c>
      <c r="I83" s="15" t="s">
        <v>28</v>
      </c>
      <c r="J83" s="21">
        <f t="shared" si="6"/>
        <v>41.4</v>
      </c>
      <c r="K83" s="21">
        <v>74.78</v>
      </c>
      <c r="L83" s="21">
        <f t="shared" si="7"/>
        <v>29.912</v>
      </c>
      <c r="M83" s="21">
        <f t="shared" si="8"/>
        <v>71.312</v>
      </c>
    </row>
    <row r="84" s="2" customFormat="1" ht="27.75" customHeight="1" spans="1:13">
      <c r="A84" s="16">
        <v>82</v>
      </c>
      <c r="B84" s="17" t="s">
        <v>268</v>
      </c>
      <c r="C84" s="15" t="s">
        <v>50</v>
      </c>
      <c r="D84" s="15" t="s">
        <v>278</v>
      </c>
      <c r="E84" s="15" t="s">
        <v>281</v>
      </c>
      <c r="F84" s="15" t="s">
        <v>282</v>
      </c>
      <c r="G84" s="15" t="s">
        <v>181</v>
      </c>
      <c r="H84" s="15" t="s">
        <v>20</v>
      </c>
      <c r="I84" s="15" t="s">
        <v>181</v>
      </c>
      <c r="J84" s="21">
        <f t="shared" si="6"/>
        <v>37.8</v>
      </c>
      <c r="K84" s="21">
        <v>75.74</v>
      </c>
      <c r="L84" s="21">
        <f t="shared" si="7"/>
        <v>30.296</v>
      </c>
      <c r="M84" s="21">
        <f t="shared" si="8"/>
        <v>68.096</v>
      </c>
    </row>
    <row r="85" s="2" customFormat="1" ht="27.75" customHeight="1" spans="1:13">
      <c r="A85" s="13">
        <v>83</v>
      </c>
      <c r="B85" s="17" t="s">
        <v>268</v>
      </c>
      <c r="C85" s="15" t="s">
        <v>283</v>
      </c>
      <c r="D85" s="15" t="s">
        <v>284</v>
      </c>
      <c r="E85" s="15" t="s">
        <v>285</v>
      </c>
      <c r="F85" s="15" t="s">
        <v>286</v>
      </c>
      <c r="G85" s="15" t="s">
        <v>80</v>
      </c>
      <c r="H85" s="15" t="s">
        <v>20</v>
      </c>
      <c r="I85" s="15" t="s">
        <v>80</v>
      </c>
      <c r="J85" s="21">
        <f t="shared" si="6"/>
        <v>46.8</v>
      </c>
      <c r="K85" s="21">
        <v>80.22</v>
      </c>
      <c r="L85" s="21">
        <f t="shared" si="7"/>
        <v>32.088</v>
      </c>
      <c r="M85" s="21">
        <f t="shared" si="8"/>
        <v>78.888</v>
      </c>
    </row>
    <row r="86" s="2" customFormat="1" ht="28.5" customHeight="1" spans="1:13">
      <c r="A86" s="16">
        <v>84</v>
      </c>
      <c r="B86" s="17" t="s">
        <v>287</v>
      </c>
      <c r="C86" s="15" t="s">
        <v>288</v>
      </c>
      <c r="D86" s="15" t="s">
        <v>289</v>
      </c>
      <c r="E86" s="15" t="s">
        <v>290</v>
      </c>
      <c r="F86" s="15" t="s">
        <v>291</v>
      </c>
      <c r="G86" s="15" t="s">
        <v>292</v>
      </c>
      <c r="H86" s="15" t="s">
        <v>20</v>
      </c>
      <c r="I86" s="15" t="s">
        <v>292</v>
      </c>
      <c r="J86" s="21">
        <f t="shared" si="6"/>
        <v>36.6</v>
      </c>
      <c r="K86" s="21">
        <v>84.92</v>
      </c>
      <c r="L86" s="21">
        <f t="shared" si="7"/>
        <v>33.968</v>
      </c>
      <c r="M86" s="21">
        <f t="shared" si="8"/>
        <v>70.568</v>
      </c>
    </row>
    <row r="87" s="2" customFormat="1" ht="28.5" customHeight="1" spans="1:13">
      <c r="A87" s="13">
        <v>85</v>
      </c>
      <c r="B87" s="17" t="s">
        <v>287</v>
      </c>
      <c r="C87" s="15" t="s">
        <v>50</v>
      </c>
      <c r="D87" s="15" t="s">
        <v>293</v>
      </c>
      <c r="E87" s="15" t="s">
        <v>294</v>
      </c>
      <c r="F87" s="15" t="s">
        <v>295</v>
      </c>
      <c r="G87" s="15" t="s">
        <v>36</v>
      </c>
      <c r="H87" s="15" t="s">
        <v>20</v>
      </c>
      <c r="I87" s="15" t="s">
        <v>36</v>
      </c>
      <c r="J87" s="21">
        <f t="shared" si="6"/>
        <v>36</v>
      </c>
      <c r="K87" s="21">
        <v>85.7</v>
      </c>
      <c r="L87" s="21">
        <f t="shared" si="7"/>
        <v>34.28</v>
      </c>
      <c r="M87" s="21">
        <f t="shared" si="8"/>
        <v>70.28</v>
      </c>
    </row>
    <row r="88" s="2" customFormat="1" ht="28.5" customHeight="1" spans="1:13">
      <c r="A88" s="16">
        <v>86</v>
      </c>
      <c r="B88" s="17" t="s">
        <v>287</v>
      </c>
      <c r="C88" s="15" t="s">
        <v>50</v>
      </c>
      <c r="D88" s="15" t="s">
        <v>293</v>
      </c>
      <c r="E88" s="15" t="s">
        <v>296</v>
      </c>
      <c r="F88" s="15" t="s">
        <v>297</v>
      </c>
      <c r="G88" s="15" t="s">
        <v>252</v>
      </c>
      <c r="H88" s="15" t="s">
        <v>20</v>
      </c>
      <c r="I88" s="15" t="s">
        <v>252</v>
      </c>
      <c r="J88" s="21">
        <f t="shared" si="6"/>
        <v>37.2</v>
      </c>
      <c r="K88" s="21">
        <v>70.86</v>
      </c>
      <c r="L88" s="21">
        <f t="shared" si="7"/>
        <v>28.344</v>
      </c>
      <c r="M88" s="21">
        <f t="shared" si="8"/>
        <v>65.544</v>
      </c>
    </row>
    <row r="89" s="2" customFormat="1" ht="28.5" customHeight="1" spans="1:13">
      <c r="A89" s="13">
        <v>87</v>
      </c>
      <c r="B89" s="17" t="s">
        <v>287</v>
      </c>
      <c r="C89" s="15" t="s">
        <v>248</v>
      </c>
      <c r="D89" s="15" t="s">
        <v>298</v>
      </c>
      <c r="E89" s="15" t="s">
        <v>299</v>
      </c>
      <c r="F89" s="15" t="s">
        <v>300</v>
      </c>
      <c r="G89" s="15" t="s">
        <v>36</v>
      </c>
      <c r="H89" s="15" t="s">
        <v>20</v>
      </c>
      <c r="I89" s="15" t="s">
        <v>36</v>
      </c>
      <c r="J89" s="21">
        <f t="shared" si="6"/>
        <v>36</v>
      </c>
      <c r="K89" s="21">
        <v>69.1</v>
      </c>
      <c r="L89" s="21">
        <f t="shared" si="7"/>
        <v>27.64</v>
      </c>
      <c r="M89" s="21">
        <f t="shared" si="8"/>
        <v>63.64</v>
      </c>
    </row>
    <row r="90" s="2" customFormat="1" ht="28.5" customHeight="1" spans="1:13">
      <c r="A90" s="16">
        <v>88</v>
      </c>
      <c r="B90" s="17" t="s">
        <v>301</v>
      </c>
      <c r="C90" s="15" t="s">
        <v>302</v>
      </c>
      <c r="D90" s="15" t="s">
        <v>303</v>
      </c>
      <c r="E90" s="15" t="s">
        <v>304</v>
      </c>
      <c r="F90" s="15" t="s">
        <v>305</v>
      </c>
      <c r="G90" s="15" t="s">
        <v>306</v>
      </c>
      <c r="H90" s="15" t="s">
        <v>20</v>
      </c>
      <c r="I90" s="15" t="s">
        <v>306</v>
      </c>
      <c r="J90" s="21">
        <f t="shared" si="6"/>
        <v>32.7</v>
      </c>
      <c r="K90" s="21">
        <v>64.8</v>
      </c>
      <c r="L90" s="21">
        <f t="shared" si="7"/>
        <v>25.92</v>
      </c>
      <c r="M90" s="21">
        <f t="shared" si="8"/>
        <v>58.62</v>
      </c>
    </row>
    <row r="91" s="2" customFormat="1" ht="23.25" customHeight="1" spans="1:13">
      <c r="A91" s="13">
        <v>89</v>
      </c>
      <c r="B91" s="17" t="s">
        <v>307</v>
      </c>
      <c r="C91" s="15" t="s">
        <v>213</v>
      </c>
      <c r="D91" s="15" t="s">
        <v>308</v>
      </c>
      <c r="E91" s="15" t="s">
        <v>309</v>
      </c>
      <c r="F91" s="15" t="s">
        <v>310</v>
      </c>
      <c r="G91" s="15" t="s">
        <v>206</v>
      </c>
      <c r="H91" s="15" t="s">
        <v>20</v>
      </c>
      <c r="I91" s="15" t="s">
        <v>206</v>
      </c>
      <c r="J91" s="21">
        <f t="shared" si="6"/>
        <v>45</v>
      </c>
      <c r="K91" s="21">
        <v>78.4</v>
      </c>
      <c r="L91" s="21">
        <f t="shared" si="7"/>
        <v>31.36</v>
      </c>
      <c r="M91" s="21">
        <f t="shared" si="8"/>
        <v>76.36</v>
      </c>
    </row>
    <row r="92" s="2" customFormat="1" ht="23.25" customHeight="1" spans="1:13">
      <c r="A92" s="16">
        <v>90</v>
      </c>
      <c r="B92" s="17" t="s">
        <v>307</v>
      </c>
      <c r="C92" s="15" t="s">
        <v>213</v>
      </c>
      <c r="D92" s="15" t="s">
        <v>308</v>
      </c>
      <c r="E92" s="15" t="s">
        <v>311</v>
      </c>
      <c r="F92" s="15" t="s">
        <v>312</v>
      </c>
      <c r="G92" s="15" t="s">
        <v>222</v>
      </c>
      <c r="H92" s="15" t="s">
        <v>313</v>
      </c>
      <c r="I92" s="15" t="s">
        <v>314</v>
      </c>
      <c r="J92" s="21">
        <f t="shared" si="6"/>
        <v>47.4</v>
      </c>
      <c r="K92" s="21">
        <v>64</v>
      </c>
      <c r="L92" s="21">
        <f t="shared" si="7"/>
        <v>25.6</v>
      </c>
      <c r="M92" s="21">
        <f t="shared" si="8"/>
        <v>73</v>
      </c>
    </row>
    <row r="93" s="2" customFormat="1" ht="23.25" customHeight="1" spans="1:13">
      <c r="A93" s="13">
        <v>91</v>
      </c>
      <c r="B93" s="17" t="s">
        <v>307</v>
      </c>
      <c r="C93" s="15" t="s">
        <v>213</v>
      </c>
      <c r="D93" s="15" t="s">
        <v>308</v>
      </c>
      <c r="E93" s="15" t="s">
        <v>315</v>
      </c>
      <c r="F93" s="15" t="s">
        <v>316</v>
      </c>
      <c r="G93" s="15" t="s">
        <v>41</v>
      </c>
      <c r="H93" s="15" t="s">
        <v>20</v>
      </c>
      <c r="I93" s="15" t="s">
        <v>41</v>
      </c>
      <c r="J93" s="21">
        <f t="shared" si="6"/>
        <v>44.4</v>
      </c>
      <c r="K93" s="21">
        <v>69.8</v>
      </c>
      <c r="L93" s="21">
        <f t="shared" si="7"/>
        <v>27.92</v>
      </c>
      <c r="M93" s="21">
        <f t="shared" si="8"/>
        <v>72.32</v>
      </c>
    </row>
    <row r="94" s="2" customFormat="1" ht="18" customHeight="1" spans="1:13">
      <c r="A94" s="16">
        <v>92</v>
      </c>
      <c r="B94" s="17" t="s">
        <v>307</v>
      </c>
      <c r="C94" s="15" t="s">
        <v>218</v>
      </c>
      <c r="D94" s="15" t="s">
        <v>317</v>
      </c>
      <c r="E94" s="15" t="s">
        <v>318</v>
      </c>
      <c r="F94" s="15" t="s">
        <v>319</v>
      </c>
      <c r="G94" s="15" t="s">
        <v>49</v>
      </c>
      <c r="H94" s="15" t="s">
        <v>20</v>
      </c>
      <c r="I94" s="15" t="s">
        <v>49</v>
      </c>
      <c r="J94" s="21">
        <f t="shared" si="6"/>
        <v>48</v>
      </c>
      <c r="K94" s="21">
        <v>82.2</v>
      </c>
      <c r="L94" s="21">
        <f t="shared" si="7"/>
        <v>32.88</v>
      </c>
      <c r="M94" s="21">
        <f t="shared" si="8"/>
        <v>80.88</v>
      </c>
    </row>
    <row r="95" s="2" customFormat="1" ht="18" customHeight="1" spans="1:13">
      <c r="A95" s="13">
        <v>93</v>
      </c>
      <c r="B95" s="17" t="s">
        <v>307</v>
      </c>
      <c r="C95" s="15" t="s">
        <v>218</v>
      </c>
      <c r="D95" s="15" t="s">
        <v>317</v>
      </c>
      <c r="E95" s="15" t="s">
        <v>320</v>
      </c>
      <c r="F95" s="15" t="s">
        <v>321</v>
      </c>
      <c r="G95" s="15" t="s">
        <v>181</v>
      </c>
      <c r="H95" s="15" t="s">
        <v>20</v>
      </c>
      <c r="I95" s="15" t="s">
        <v>181</v>
      </c>
      <c r="J95" s="21">
        <f t="shared" si="6"/>
        <v>37.8</v>
      </c>
      <c r="K95" s="21">
        <v>77.8</v>
      </c>
      <c r="L95" s="21">
        <f t="shared" si="7"/>
        <v>31.12</v>
      </c>
      <c r="M95" s="21">
        <f t="shared" si="8"/>
        <v>68.92</v>
      </c>
    </row>
    <row r="96" s="2" customFormat="1" ht="18" customHeight="1" spans="1:13">
      <c r="A96" s="16">
        <v>94</v>
      </c>
      <c r="B96" s="17" t="s">
        <v>307</v>
      </c>
      <c r="C96" s="15" t="s">
        <v>218</v>
      </c>
      <c r="D96" s="15" t="s">
        <v>317</v>
      </c>
      <c r="E96" s="15" t="s">
        <v>322</v>
      </c>
      <c r="F96" s="15" t="s">
        <v>323</v>
      </c>
      <c r="G96" s="15" t="s">
        <v>324</v>
      </c>
      <c r="H96" s="15" t="s">
        <v>20</v>
      </c>
      <c r="I96" s="15" t="s">
        <v>324</v>
      </c>
      <c r="J96" s="21">
        <f t="shared" si="6"/>
        <v>18.6</v>
      </c>
      <c r="K96" s="21">
        <v>68.4</v>
      </c>
      <c r="L96" s="21">
        <f t="shared" si="7"/>
        <v>27.36</v>
      </c>
      <c r="M96" s="21">
        <f t="shared" si="8"/>
        <v>45.96</v>
      </c>
    </row>
    <row r="97" s="2" customFormat="1" ht="18" customHeight="1" spans="1:13">
      <c r="A97" s="13">
        <v>95</v>
      </c>
      <c r="B97" s="17" t="s">
        <v>307</v>
      </c>
      <c r="C97" s="15" t="s">
        <v>325</v>
      </c>
      <c r="D97" s="15" t="s">
        <v>326</v>
      </c>
      <c r="E97" s="15" t="s">
        <v>327</v>
      </c>
      <c r="F97" s="15" t="s">
        <v>328</v>
      </c>
      <c r="G97" s="15" t="s">
        <v>25</v>
      </c>
      <c r="H97" s="15" t="s">
        <v>20</v>
      </c>
      <c r="I97" s="15" t="s">
        <v>25</v>
      </c>
      <c r="J97" s="21">
        <f t="shared" si="6"/>
        <v>51.6</v>
      </c>
      <c r="K97" s="21">
        <v>88.4</v>
      </c>
      <c r="L97" s="21">
        <f t="shared" si="7"/>
        <v>35.36</v>
      </c>
      <c r="M97" s="21">
        <f t="shared" si="8"/>
        <v>86.96</v>
      </c>
    </row>
    <row r="98" s="2" customFormat="1" ht="18" customHeight="1" spans="1:13">
      <c r="A98" s="16">
        <v>96</v>
      </c>
      <c r="B98" s="17" t="s">
        <v>307</v>
      </c>
      <c r="C98" s="15" t="s">
        <v>325</v>
      </c>
      <c r="D98" s="15" t="s">
        <v>326</v>
      </c>
      <c r="E98" s="15" t="s">
        <v>329</v>
      </c>
      <c r="F98" s="15" t="s">
        <v>330</v>
      </c>
      <c r="G98" s="15" t="s">
        <v>87</v>
      </c>
      <c r="H98" s="15" t="s">
        <v>20</v>
      </c>
      <c r="I98" s="15" t="s">
        <v>87</v>
      </c>
      <c r="J98" s="21">
        <f t="shared" si="6"/>
        <v>52.8</v>
      </c>
      <c r="K98" s="21">
        <v>76.2</v>
      </c>
      <c r="L98" s="21">
        <f t="shared" si="7"/>
        <v>30.48</v>
      </c>
      <c r="M98" s="21">
        <f t="shared" si="8"/>
        <v>83.28</v>
      </c>
    </row>
    <row r="99" s="2" customFormat="1" ht="18" customHeight="1" spans="1:13">
      <c r="A99" s="13">
        <v>97</v>
      </c>
      <c r="B99" s="17" t="s">
        <v>307</v>
      </c>
      <c r="C99" s="15" t="s">
        <v>325</v>
      </c>
      <c r="D99" s="15" t="s">
        <v>326</v>
      </c>
      <c r="E99" s="15" t="s">
        <v>331</v>
      </c>
      <c r="F99" s="15" t="s">
        <v>332</v>
      </c>
      <c r="G99" s="15" t="s">
        <v>80</v>
      </c>
      <c r="H99" s="15" t="s">
        <v>20</v>
      </c>
      <c r="I99" s="15" t="s">
        <v>80</v>
      </c>
      <c r="J99" s="21">
        <f t="shared" si="6"/>
        <v>46.8</v>
      </c>
      <c r="K99" s="21">
        <v>87.2</v>
      </c>
      <c r="L99" s="21">
        <f t="shared" si="7"/>
        <v>34.88</v>
      </c>
      <c r="M99" s="21">
        <f t="shared" si="8"/>
        <v>81.68</v>
      </c>
    </row>
    <row r="100" s="2" customFormat="1" ht="18" customHeight="1" spans="1:13">
      <c r="A100" s="16">
        <v>98</v>
      </c>
      <c r="B100" s="17" t="s">
        <v>307</v>
      </c>
      <c r="C100" s="15" t="s">
        <v>325</v>
      </c>
      <c r="D100" s="15" t="s">
        <v>326</v>
      </c>
      <c r="E100" s="15" t="s">
        <v>333</v>
      </c>
      <c r="F100" s="15" t="s">
        <v>334</v>
      </c>
      <c r="G100" s="15" t="s">
        <v>166</v>
      </c>
      <c r="H100" s="15" t="s">
        <v>20</v>
      </c>
      <c r="I100" s="15" t="s">
        <v>166</v>
      </c>
      <c r="J100" s="21">
        <f t="shared" si="6"/>
        <v>45.6</v>
      </c>
      <c r="K100" s="21">
        <v>89</v>
      </c>
      <c r="L100" s="21">
        <f t="shared" si="7"/>
        <v>35.6</v>
      </c>
      <c r="M100" s="21">
        <f t="shared" si="8"/>
        <v>81.2</v>
      </c>
    </row>
    <row r="101" s="2" customFormat="1" ht="18" customHeight="1" spans="1:13">
      <c r="A101" s="13">
        <v>99</v>
      </c>
      <c r="B101" s="17" t="s">
        <v>307</v>
      </c>
      <c r="C101" s="15" t="s">
        <v>325</v>
      </c>
      <c r="D101" s="15" t="s">
        <v>326</v>
      </c>
      <c r="E101" s="15" t="s">
        <v>335</v>
      </c>
      <c r="F101" s="15" t="s">
        <v>336</v>
      </c>
      <c r="G101" s="15" t="s">
        <v>73</v>
      </c>
      <c r="H101" s="15" t="s">
        <v>20</v>
      </c>
      <c r="I101" s="15" t="s">
        <v>73</v>
      </c>
      <c r="J101" s="21">
        <f t="shared" si="6"/>
        <v>49.2</v>
      </c>
      <c r="K101" s="21">
        <v>79.8</v>
      </c>
      <c r="L101" s="21">
        <f t="shared" si="7"/>
        <v>31.92</v>
      </c>
      <c r="M101" s="21">
        <f t="shared" si="8"/>
        <v>81.12</v>
      </c>
    </row>
    <row r="102" s="2" customFormat="1" ht="18" customHeight="1" spans="1:13">
      <c r="A102" s="16">
        <v>100</v>
      </c>
      <c r="B102" s="17" t="s">
        <v>307</v>
      </c>
      <c r="C102" s="15" t="s">
        <v>325</v>
      </c>
      <c r="D102" s="15" t="s">
        <v>326</v>
      </c>
      <c r="E102" s="15" t="s">
        <v>337</v>
      </c>
      <c r="F102" s="15" t="s">
        <v>338</v>
      </c>
      <c r="G102" s="15" t="s">
        <v>49</v>
      </c>
      <c r="H102" s="15" t="s">
        <v>20</v>
      </c>
      <c r="I102" s="15" t="s">
        <v>49</v>
      </c>
      <c r="J102" s="21">
        <f t="shared" si="6"/>
        <v>48</v>
      </c>
      <c r="K102" s="21">
        <v>79</v>
      </c>
      <c r="L102" s="21">
        <f t="shared" si="7"/>
        <v>31.6</v>
      </c>
      <c r="M102" s="21">
        <f t="shared" si="8"/>
        <v>79.6</v>
      </c>
    </row>
    <row r="103" s="2" customFormat="1" ht="18" customHeight="1" spans="1:13">
      <c r="A103" s="13">
        <v>101</v>
      </c>
      <c r="B103" s="17" t="s">
        <v>307</v>
      </c>
      <c r="C103" s="15" t="s">
        <v>325</v>
      </c>
      <c r="D103" s="15" t="s">
        <v>326</v>
      </c>
      <c r="E103" s="15" t="s">
        <v>339</v>
      </c>
      <c r="F103" s="15" t="s">
        <v>340</v>
      </c>
      <c r="G103" s="15" t="s">
        <v>166</v>
      </c>
      <c r="H103" s="15" t="s">
        <v>20</v>
      </c>
      <c r="I103" s="15" t="s">
        <v>166</v>
      </c>
      <c r="J103" s="21">
        <f t="shared" si="6"/>
        <v>45.6</v>
      </c>
      <c r="K103" s="21">
        <v>84.6</v>
      </c>
      <c r="L103" s="21">
        <f t="shared" si="7"/>
        <v>33.84</v>
      </c>
      <c r="M103" s="21">
        <f t="shared" si="8"/>
        <v>79.44</v>
      </c>
    </row>
    <row r="104" s="2" customFormat="1" ht="18" customHeight="1" spans="1:13">
      <c r="A104" s="16">
        <v>102</v>
      </c>
      <c r="B104" s="17" t="s">
        <v>307</v>
      </c>
      <c r="C104" s="15" t="s">
        <v>325</v>
      </c>
      <c r="D104" s="15" t="s">
        <v>326</v>
      </c>
      <c r="E104" s="15" t="s">
        <v>341</v>
      </c>
      <c r="F104" s="15" t="s">
        <v>342</v>
      </c>
      <c r="G104" s="15" t="s">
        <v>41</v>
      </c>
      <c r="H104" s="15" t="s">
        <v>20</v>
      </c>
      <c r="I104" s="15" t="s">
        <v>41</v>
      </c>
      <c r="J104" s="21">
        <f t="shared" si="6"/>
        <v>44.4</v>
      </c>
      <c r="K104" s="21">
        <v>85</v>
      </c>
      <c r="L104" s="21">
        <f t="shared" si="7"/>
        <v>34</v>
      </c>
      <c r="M104" s="21">
        <f t="shared" si="8"/>
        <v>78.4</v>
      </c>
    </row>
    <row r="105" s="2" customFormat="1" ht="18" customHeight="1" spans="1:13">
      <c r="A105" s="13">
        <v>103</v>
      </c>
      <c r="B105" s="17" t="s">
        <v>307</v>
      </c>
      <c r="C105" s="15" t="s">
        <v>343</v>
      </c>
      <c r="D105" s="15" t="s">
        <v>344</v>
      </c>
      <c r="E105" s="15" t="s">
        <v>345</v>
      </c>
      <c r="F105" s="15" t="s">
        <v>346</v>
      </c>
      <c r="G105" s="15" t="s">
        <v>25</v>
      </c>
      <c r="H105" s="15" t="s">
        <v>20</v>
      </c>
      <c r="I105" s="15" t="s">
        <v>25</v>
      </c>
      <c r="J105" s="21">
        <f t="shared" ref="J105:J118" si="9">I105*0.6</f>
        <v>51.6</v>
      </c>
      <c r="K105" s="21">
        <v>85.4</v>
      </c>
      <c r="L105" s="21">
        <f t="shared" ref="L105:L118" si="10">K105*0.4</f>
        <v>34.16</v>
      </c>
      <c r="M105" s="21">
        <f t="shared" ref="M105:M118" si="11">J105+L105</f>
        <v>85.76</v>
      </c>
    </row>
    <row r="106" s="2" customFormat="1" ht="18" customHeight="1" spans="1:13">
      <c r="A106" s="16">
        <v>104</v>
      </c>
      <c r="B106" s="17" t="s">
        <v>307</v>
      </c>
      <c r="C106" s="15" t="s">
        <v>343</v>
      </c>
      <c r="D106" s="15" t="s">
        <v>344</v>
      </c>
      <c r="E106" s="15" t="s">
        <v>347</v>
      </c>
      <c r="F106" s="15" t="s">
        <v>348</v>
      </c>
      <c r="G106" s="15" t="s">
        <v>92</v>
      </c>
      <c r="H106" s="15" t="s">
        <v>20</v>
      </c>
      <c r="I106" s="15" t="s">
        <v>92</v>
      </c>
      <c r="J106" s="21">
        <f t="shared" si="9"/>
        <v>50.4</v>
      </c>
      <c r="K106" s="21">
        <v>80.8</v>
      </c>
      <c r="L106" s="21">
        <f t="shared" si="10"/>
        <v>32.32</v>
      </c>
      <c r="M106" s="21">
        <f t="shared" si="11"/>
        <v>82.72</v>
      </c>
    </row>
    <row r="107" s="2" customFormat="1" ht="18" customHeight="1" spans="1:13">
      <c r="A107" s="13">
        <v>105</v>
      </c>
      <c r="B107" s="17" t="s">
        <v>307</v>
      </c>
      <c r="C107" s="15" t="s">
        <v>343</v>
      </c>
      <c r="D107" s="15" t="s">
        <v>344</v>
      </c>
      <c r="E107" s="15" t="s">
        <v>349</v>
      </c>
      <c r="F107" s="15" t="s">
        <v>350</v>
      </c>
      <c r="G107" s="15" t="s">
        <v>73</v>
      </c>
      <c r="H107" s="15" t="s">
        <v>20</v>
      </c>
      <c r="I107" s="15" t="s">
        <v>73</v>
      </c>
      <c r="J107" s="21">
        <f t="shared" si="9"/>
        <v>49.2</v>
      </c>
      <c r="K107" s="21">
        <v>81.4</v>
      </c>
      <c r="L107" s="21">
        <f t="shared" si="10"/>
        <v>32.56</v>
      </c>
      <c r="M107" s="21">
        <f t="shared" si="11"/>
        <v>81.76</v>
      </c>
    </row>
    <row r="108" s="2" customFormat="1" ht="18" customHeight="1" spans="1:13">
      <c r="A108" s="16">
        <v>106</v>
      </c>
      <c r="B108" s="17" t="s">
        <v>307</v>
      </c>
      <c r="C108" s="15" t="s">
        <v>343</v>
      </c>
      <c r="D108" s="15" t="s">
        <v>344</v>
      </c>
      <c r="E108" s="15" t="s">
        <v>351</v>
      </c>
      <c r="F108" s="15" t="s">
        <v>352</v>
      </c>
      <c r="G108" s="15" t="s">
        <v>49</v>
      </c>
      <c r="H108" s="15" t="s">
        <v>20</v>
      </c>
      <c r="I108" s="15" t="s">
        <v>49</v>
      </c>
      <c r="J108" s="21">
        <f t="shared" si="9"/>
        <v>48</v>
      </c>
      <c r="K108" s="21">
        <v>80.8</v>
      </c>
      <c r="L108" s="21">
        <f t="shared" si="10"/>
        <v>32.32</v>
      </c>
      <c r="M108" s="21">
        <f t="shared" si="11"/>
        <v>80.32</v>
      </c>
    </row>
    <row r="109" s="2" customFormat="1" ht="18" customHeight="1" spans="1:13">
      <c r="A109" s="13">
        <v>107</v>
      </c>
      <c r="B109" s="17" t="s">
        <v>307</v>
      </c>
      <c r="C109" s="15" t="s">
        <v>343</v>
      </c>
      <c r="D109" s="15" t="s">
        <v>344</v>
      </c>
      <c r="E109" s="15" t="s">
        <v>353</v>
      </c>
      <c r="F109" s="15" t="s">
        <v>354</v>
      </c>
      <c r="G109" s="15" t="s">
        <v>80</v>
      </c>
      <c r="H109" s="15" t="s">
        <v>20</v>
      </c>
      <c r="I109" s="15" t="s">
        <v>80</v>
      </c>
      <c r="J109" s="21">
        <f t="shared" si="9"/>
        <v>46.8</v>
      </c>
      <c r="K109" s="21">
        <v>80.2</v>
      </c>
      <c r="L109" s="21">
        <f t="shared" si="10"/>
        <v>32.08</v>
      </c>
      <c r="M109" s="21">
        <f t="shared" si="11"/>
        <v>78.88</v>
      </c>
    </row>
    <row r="110" s="2" customFormat="1" ht="18" customHeight="1" spans="1:13">
      <c r="A110" s="16">
        <v>108</v>
      </c>
      <c r="B110" s="17" t="s">
        <v>307</v>
      </c>
      <c r="C110" s="15" t="s">
        <v>343</v>
      </c>
      <c r="D110" s="15" t="s">
        <v>344</v>
      </c>
      <c r="E110" s="15" t="s">
        <v>355</v>
      </c>
      <c r="F110" s="15" t="s">
        <v>356</v>
      </c>
      <c r="G110" s="15" t="s">
        <v>166</v>
      </c>
      <c r="H110" s="15" t="s">
        <v>20</v>
      </c>
      <c r="I110" s="15" t="s">
        <v>166</v>
      </c>
      <c r="J110" s="21">
        <f t="shared" si="9"/>
        <v>45.6</v>
      </c>
      <c r="K110" s="21">
        <v>82</v>
      </c>
      <c r="L110" s="21">
        <f t="shared" si="10"/>
        <v>32.8</v>
      </c>
      <c r="M110" s="21">
        <f t="shared" si="11"/>
        <v>78.4</v>
      </c>
    </row>
    <row r="111" s="2" customFormat="1" ht="18" customHeight="1" spans="1:13">
      <c r="A111" s="13">
        <v>109</v>
      </c>
      <c r="B111" s="17" t="s">
        <v>307</v>
      </c>
      <c r="C111" s="15" t="s">
        <v>343</v>
      </c>
      <c r="D111" s="15" t="s">
        <v>344</v>
      </c>
      <c r="E111" s="15" t="s">
        <v>357</v>
      </c>
      <c r="F111" s="15" t="s">
        <v>358</v>
      </c>
      <c r="G111" s="15" t="s">
        <v>41</v>
      </c>
      <c r="H111" s="15" t="s">
        <v>20</v>
      </c>
      <c r="I111" s="15" t="s">
        <v>41</v>
      </c>
      <c r="J111" s="21">
        <f t="shared" si="9"/>
        <v>44.4</v>
      </c>
      <c r="K111" s="21">
        <v>83</v>
      </c>
      <c r="L111" s="21">
        <f t="shared" si="10"/>
        <v>33.2</v>
      </c>
      <c r="M111" s="21">
        <f t="shared" si="11"/>
        <v>77.6</v>
      </c>
    </row>
    <row r="112" s="2" customFormat="1" ht="18" customHeight="1" spans="1:13">
      <c r="A112" s="16">
        <v>110</v>
      </c>
      <c r="B112" s="17" t="s">
        <v>307</v>
      </c>
      <c r="C112" s="15" t="s">
        <v>359</v>
      </c>
      <c r="D112" s="15" t="s">
        <v>360</v>
      </c>
      <c r="E112" s="15" t="s">
        <v>361</v>
      </c>
      <c r="F112" s="15" t="s">
        <v>362</v>
      </c>
      <c r="G112" s="15" t="s">
        <v>92</v>
      </c>
      <c r="H112" s="15" t="s">
        <v>313</v>
      </c>
      <c r="I112" s="15" t="s">
        <v>363</v>
      </c>
      <c r="J112" s="21">
        <f t="shared" si="9"/>
        <v>59.4</v>
      </c>
      <c r="K112" s="21">
        <v>69.64</v>
      </c>
      <c r="L112" s="21">
        <f t="shared" si="10"/>
        <v>27.856</v>
      </c>
      <c r="M112" s="21">
        <f t="shared" si="11"/>
        <v>87.256</v>
      </c>
    </row>
    <row r="113" s="2" customFormat="1" ht="18" customHeight="1" spans="1:13">
      <c r="A113" s="13">
        <v>111</v>
      </c>
      <c r="B113" s="17" t="s">
        <v>307</v>
      </c>
      <c r="C113" s="15" t="s">
        <v>359</v>
      </c>
      <c r="D113" s="15" t="s">
        <v>360</v>
      </c>
      <c r="E113" s="15" t="s">
        <v>364</v>
      </c>
      <c r="F113" s="15" t="s">
        <v>365</v>
      </c>
      <c r="G113" s="15" t="s">
        <v>366</v>
      </c>
      <c r="H113" s="15" t="s">
        <v>313</v>
      </c>
      <c r="I113" s="15" t="s">
        <v>367</v>
      </c>
      <c r="J113" s="21">
        <f t="shared" si="9"/>
        <v>60</v>
      </c>
      <c r="K113" s="21">
        <v>67.12</v>
      </c>
      <c r="L113" s="21">
        <f t="shared" si="10"/>
        <v>26.848</v>
      </c>
      <c r="M113" s="21">
        <f t="shared" si="11"/>
        <v>86.848</v>
      </c>
    </row>
    <row r="114" s="2" customFormat="1" ht="18" customHeight="1" spans="1:13">
      <c r="A114" s="16">
        <v>112</v>
      </c>
      <c r="B114" s="17" t="s">
        <v>307</v>
      </c>
      <c r="C114" s="15" t="s">
        <v>359</v>
      </c>
      <c r="D114" s="15" t="s">
        <v>360</v>
      </c>
      <c r="E114" s="15" t="s">
        <v>368</v>
      </c>
      <c r="F114" s="15" t="s">
        <v>369</v>
      </c>
      <c r="G114" s="15" t="s">
        <v>370</v>
      </c>
      <c r="H114" s="15" t="s">
        <v>20</v>
      </c>
      <c r="I114" s="15" t="s">
        <v>370</v>
      </c>
      <c r="J114" s="21">
        <f t="shared" si="9"/>
        <v>51.9</v>
      </c>
      <c r="K114" s="21">
        <v>68.46</v>
      </c>
      <c r="L114" s="21">
        <f t="shared" si="10"/>
        <v>27.384</v>
      </c>
      <c r="M114" s="21">
        <f t="shared" si="11"/>
        <v>79.284</v>
      </c>
    </row>
    <row r="115" s="2" customFormat="1" ht="18" customHeight="1" spans="1:13">
      <c r="A115" s="13">
        <v>113</v>
      </c>
      <c r="B115" s="17" t="s">
        <v>307</v>
      </c>
      <c r="C115" s="15" t="s">
        <v>359</v>
      </c>
      <c r="D115" s="15" t="s">
        <v>360</v>
      </c>
      <c r="E115" s="15" t="s">
        <v>371</v>
      </c>
      <c r="F115" s="15" t="s">
        <v>372</v>
      </c>
      <c r="G115" s="15" t="s">
        <v>373</v>
      </c>
      <c r="H115" s="15" t="s">
        <v>313</v>
      </c>
      <c r="I115" s="15" t="s">
        <v>374</v>
      </c>
      <c r="J115" s="21">
        <f t="shared" si="9"/>
        <v>52.5</v>
      </c>
      <c r="K115" s="21">
        <v>60.88</v>
      </c>
      <c r="L115" s="21">
        <f t="shared" si="10"/>
        <v>24.352</v>
      </c>
      <c r="M115" s="21">
        <f t="shared" si="11"/>
        <v>76.852</v>
      </c>
    </row>
    <row r="116" s="2" customFormat="1" ht="18" customHeight="1" spans="1:13">
      <c r="A116" s="16">
        <v>114</v>
      </c>
      <c r="B116" s="17" t="s">
        <v>307</v>
      </c>
      <c r="C116" s="15" t="s">
        <v>359</v>
      </c>
      <c r="D116" s="15" t="s">
        <v>360</v>
      </c>
      <c r="E116" s="15" t="s">
        <v>375</v>
      </c>
      <c r="F116" s="15" t="s">
        <v>376</v>
      </c>
      <c r="G116" s="15" t="s">
        <v>143</v>
      </c>
      <c r="H116" s="15" t="s">
        <v>20</v>
      </c>
      <c r="I116" s="15" t="s">
        <v>143</v>
      </c>
      <c r="J116" s="21">
        <f t="shared" si="9"/>
        <v>44.7</v>
      </c>
      <c r="K116" s="21">
        <v>74.66</v>
      </c>
      <c r="L116" s="21">
        <f t="shared" si="10"/>
        <v>29.864</v>
      </c>
      <c r="M116" s="21">
        <f t="shared" si="11"/>
        <v>74.564</v>
      </c>
    </row>
    <row r="117" s="2" customFormat="1" ht="18" customHeight="1" spans="1:13">
      <c r="A117" s="13">
        <v>115</v>
      </c>
      <c r="B117" s="17" t="s">
        <v>307</v>
      </c>
      <c r="C117" s="15" t="s">
        <v>359</v>
      </c>
      <c r="D117" s="15" t="s">
        <v>360</v>
      </c>
      <c r="E117" s="15" t="s">
        <v>377</v>
      </c>
      <c r="F117" s="15" t="s">
        <v>378</v>
      </c>
      <c r="G117" s="15" t="s">
        <v>379</v>
      </c>
      <c r="H117" s="15" t="s">
        <v>20</v>
      </c>
      <c r="I117" s="15" t="s">
        <v>379</v>
      </c>
      <c r="J117" s="21">
        <f t="shared" si="9"/>
        <v>44.1</v>
      </c>
      <c r="K117" s="21">
        <v>68.68</v>
      </c>
      <c r="L117" s="21">
        <f t="shared" si="10"/>
        <v>27.472</v>
      </c>
      <c r="M117" s="21">
        <f t="shared" si="11"/>
        <v>71.572</v>
      </c>
    </row>
    <row r="118" ht="19.5" customHeight="1" spans="1:13">
      <c r="A118" s="16">
        <v>116</v>
      </c>
      <c r="B118" s="17" t="s">
        <v>307</v>
      </c>
      <c r="C118" s="15" t="s">
        <v>359</v>
      </c>
      <c r="D118" s="15" t="s">
        <v>360</v>
      </c>
      <c r="E118" s="15" t="s">
        <v>380</v>
      </c>
      <c r="F118" s="15" t="s">
        <v>381</v>
      </c>
      <c r="G118" s="15" t="s">
        <v>382</v>
      </c>
      <c r="H118" s="15" t="s">
        <v>20</v>
      </c>
      <c r="I118" s="15" t="s">
        <v>382</v>
      </c>
      <c r="J118" s="21">
        <f t="shared" si="9"/>
        <v>40.8</v>
      </c>
      <c r="K118" s="21">
        <v>75.7</v>
      </c>
      <c r="L118" s="21">
        <f t="shared" si="10"/>
        <v>30.28</v>
      </c>
      <c r="M118" s="21">
        <f t="shared" si="11"/>
        <v>71.08</v>
      </c>
    </row>
  </sheetData>
  <sortState ref="A3:N258">
    <sortCondition ref="B3:B258" customList="汤原县中心医院,汤原县中医院,汤原县第二人民医院,汤原县疾病预防控制中心,汤原县妇幼保健计划生育服务中心,汤原县结核病防治所,汤原县乡镇卫生院"/>
    <sortCondition ref="C3:C258"/>
    <sortCondition ref="M3:M258" descending="1"/>
  </sortState>
  <mergeCells count="1">
    <mergeCell ref="A1:M1"/>
  </mergeCells>
  <pageMargins left="0.118055555555556" right="0.118055555555556" top="0.550694444444444" bottom="0.550694444444444"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jslm</dc:creator>
  <cp:lastModifiedBy>一缕阳光</cp:lastModifiedBy>
  <dcterms:created xsi:type="dcterms:W3CDTF">2018-12-11T01:27:00Z</dcterms:created>
  <cp:lastPrinted>2019-01-14T06:38:00Z</cp:lastPrinted>
  <dcterms:modified xsi:type="dcterms:W3CDTF">2019-02-19T00:53:59Z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ubyTemplateID" linkTarget="0">
    <vt:lpwstr>20</vt:lpwstr>
  </property>
  <property fmtid="{D5CDD505-2E9C-101B-9397-08002B2CF9AE}" pid="3" name="KSOProductBuildVer">
    <vt:lpwstr>2052-11.1.0.8214</vt:lpwstr>
  </property>
</Properties>
</file>