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950" windowHeight="9945" tabRatio="1000" firstSheet="37" activeTab="38"/>
  </bookViews>
  <sheets>
    <sheet name="克东县信息中心" sheetId="36" r:id="rId1"/>
    <sheet name="质量技术监督检验检测中心（1）" sheetId="37" r:id="rId2"/>
    <sheet name="质量技术监督检验检测中心 (2)" sheetId="38" r:id="rId3"/>
    <sheet name="质量技术监督检验检测中心 (3)" sheetId="39" r:id="rId4"/>
    <sheet name="质量技术监督检验检测中心 (4)" sheetId="40" r:id="rId5"/>
    <sheet name="克东中央救灾物资储备库" sheetId="20" r:id="rId6"/>
    <sheet name="克东县动物卫生监督所" sheetId="35" r:id="rId7"/>
    <sheet name="克东县地震监测站" sheetId="21" r:id="rId8"/>
    <sheet name="克东县安全生产监督管理执法大队" sheetId="22" r:id="rId9"/>
    <sheet name="克东县能源办公室" sheetId="23" r:id="rId10"/>
    <sheet name="克东县城建服务热线指挥中心" sheetId="25" r:id="rId11"/>
    <sheet name="克东县廉租住房保障管理办公室" sheetId="26" r:id="rId12"/>
    <sheet name="克东县墙体材料改革和 散装水泥管理办公室" sheetId="27" r:id="rId13"/>
    <sheet name="克东县房屋征收办公室" sheetId="28" r:id="rId14"/>
    <sheet name="克东县鹿角湖梅花鹿 省级自然保护区" sheetId="29" r:id="rId15"/>
    <sheet name="克东县电子商务孵化中心" sheetId="24" r:id="rId16"/>
    <sheet name="黑龙江省广播电视局克东微波站" sheetId="30" r:id="rId17"/>
    <sheet name="克东人民广播电台" sheetId="16" r:id="rId18"/>
    <sheet name="黑龙江人民广播电台八0七台" sheetId="17" r:id="rId19"/>
    <sheet name="克东县电视转播台" sheetId="14" r:id="rId20"/>
    <sheet name="克东县农村社会经济调查队" sheetId="18" r:id="rId21"/>
    <sheet name="克东县城市社会经济调查队" sheetId="19" r:id="rId22"/>
    <sheet name="克东县农田水利管理站" sheetId="15" r:id="rId23"/>
    <sheet name="克东县农业机械化技术推广站" sheetId="31" r:id="rId24"/>
    <sheet name="克东县农业机械化安全监理站" sheetId="32" r:id="rId25"/>
    <sheet name="克东县文化市场综合执法大队" sheetId="33" r:id="rId26"/>
    <sheet name="克东县文化馆" sheetId="34" r:id="rId27"/>
    <sheet name="克东县国库支付中心" sheetId="41" r:id="rId28"/>
    <sheet name="乡镇公共服务中心" sheetId="42" r:id="rId29"/>
    <sheet name="乡镇农业技术综合服务中心" sheetId="43" r:id="rId30"/>
    <sheet name="乡镇经济和社会事业发展管理中心" sheetId="44" r:id="rId31"/>
    <sheet name="妇幼保健计划生育服务中心" sheetId="54" r:id="rId32"/>
    <sheet name="妇幼保健计划生育服务中心 (2)" sheetId="72" r:id="rId33"/>
    <sheet name="克东县疾病预防控制中心" sheetId="46" r:id="rId34"/>
    <sheet name="克东县疾病预防控制中心 2)" sheetId="56" r:id="rId35"/>
    <sheet name="克东县疾病预防控制中心 (3)" sheetId="55" r:id="rId36"/>
    <sheet name="克东县第一人民医院" sheetId="53" r:id="rId37"/>
    <sheet name="克东县第一人民医院 (2)" sheetId="64" r:id="rId38"/>
    <sheet name="克东县第一人民医院 (3)" sheetId="65" r:id="rId39"/>
    <sheet name="克东县第一人民医院 (4)" sheetId="66" r:id="rId40"/>
    <sheet name="克东县第一人民医院 (5)" sheetId="67" r:id="rId41"/>
    <sheet name="克东县中医院" sheetId="61" r:id="rId42"/>
    <sheet name="克东县中医院 (2)" sheetId="68" r:id="rId43"/>
    <sheet name="克东县中医院 (3)" sheetId="69" r:id="rId44"/>
    <sheet name="克东县中医院 (4)" sheetId="70" r:id="rId45"/>
    <sheet name="克东县中医院 (5)" sheetId="71" r:id="rId46"/>
    <sheet name="乡镇中心卫生院" sheetId="62" r:id="rId47"/>
  </sheets>
  <definedNames>
    <definedName name="_xlnm.Print_Titles" localSheetId="1">'质量技术监督检验检测中心（1）'!#REF!</definedName>
  </definedNames>
  <calcPr calcId="144525"/>
</workbook>
</file>

<file path=xl/calcChain.xml><?xml version="1.0" encoding="utf-8"?>
<calcChain xmlns="http://schemas.openxmlformats.org/spreadsheetml/2006/main">
  <c r="H21" i="62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6" i="71"/>
  <c r="F6"/>
  <c r="H5"/>
  <c r="F5"/>
  <c r="H4"/>
  <c r="F4"/>
  <c r="H6" i="70"/>
  <c r="F6"/>
  <c r="H5"/>
  <c r="F5"/>
  <c r="H4"/>
  <c r="F4"/>
  <c r="H4" i="69"/>
  <c r="F4"/>
  <c r="H9" i="68"/>
  <c r="F9"/>
  <c r="H8"/>
  <c r="F8"/>
  <c r="H7"/>
  <c r="F7"/>
  <c r="H6"/>
  <c r="F6"/>
  <c r="H5"/>
  <c r="F5"/>
  <c r="H4"/>
  <c r="F4"/>
  <c r="H6" i="61"/>
  <c r="F6"/>
  <c r="H5"/>
  <c r="F5"/>
  <c r="H4"/>
  <c r="F4"/>
  <c r="H9" i="67"/>
  <c r="F9"/>
  <c r="H8"/>
  <c r="F8"/>
  <c r="H7"/>
  <c r="F7"/>
  <c r="H6"/>
  <c r="F6"/>
  <c r="H5"/>
  <c r="F5"/>
  <c r="H4"/>
  <c r="F4"/>
  <c r="H6" i="66"/>
  <c r="F6"/>
  <c r="H5"/>
  <c r="F5"/>
  <c r="H4"/>
  <c r="F4"/>
  <c r="H6" i="65"/>
  <c r="F6"/>
  <c r="H5"/>
  <c r="F5"/>
  <c r="H4"/>
  <c r="F4"/>
  <c r="H6" i="64"/>
  <c r="F6"/>
  <c r="H5"/>
  <c r="F5"/>
  <c r="H4"/>
  <c r="F4"/>
  <c r="H15" i="53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6" i="55"/>
  <c r="F6"/>
  <c r="H5"/>
  <c r="F5"/>
  <c r="H4"/>
  <c r="F4"/>
  <c r="H9" i="56"/>
  <c r="F9"/>
  <c r="H8"/>
  <c r="F8"/>
  <c r="H7"/>
  <c r="F7"/>
  <c r="H6"/>
  <c r="F6"/>
  <c r="H5"/>
  <c r="F5"/>
  <c r="H4"/>
  <c r="F4"/>
  <c r="H6" i="46"/>
  <c r="F6"/>
  <c r="H5"/>
  <c r="F5"/>
  <c r="H4"/>
  <c r="F4"/>
  <c r="H6" i="72"/>
  <c r="F6"/>
  <c r="H5"/>
  <c r="F5"/>
  <c r="H4"/>
  <c r="F4"/>
  <c r="H6" i="54"/>
  <c r="F6"/>
  <c r="H5"/>
  <c r="F5"/>
  <c r="H4"/>
  <c r="F4"/>
  <c r="H15" i="44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12" i="43"/>
  <c r="H11"/>
  <c r="H10"/>
  <c r="H9"/>
  <c r="H8"/>
  <c r="H7"/>
  <c r="H6"/>
  <c r="H5"/>
  <c r="H4"/>
  <c r="H15" i="42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9" i="41"/>
  <c r="F9"/>
  <c r="H8"/>
  <c r="F8"/>
  <c r="H7"/>
  <c r="F7"/>
  <c r="H6"/>
  <c r="F6"/>
  <c r="H5"/>
  <c r="F5"/>
  <c r="H4"/>
  <c r="F4"/>
  <c r="H6" i="34"/>
  <c r="F6"/>
  <c r="H5"/>
  <c r="F5"/>
  <c r="H4"/>
  <c r="F4"/>
  <c r="H6" i="33"/>
  <c r="F6"/>
  <c r="H5"/>
  <c r="F5"/>
  <c r="H4"/>
  <c r="F4"/>
  <c r="H6" i="32"/>
  <c r="F6"/>
  <c r="H5"/>
  <c r="F5"/>
  <c r="H4"/>
  <c r="F4"/>
  <c r="H6" i="31"/>
  <c r="F6"/>
  <c r="H5"/>
  <c r="F5"/>
  <c r="H4"/>
  <c r="F4"/>
  <c r="H6" i="15"/>
  <c r="F6"/>
  <c r="H5"/>
  <c r="F5"/>
  <c r="H4"/>
  <c r="F4"/>
  <c r="H6" i="19"/>
  <c r="F6"/>
  <c r="H5"/>
  <c r="F5"/>
  <c r="H4"/>
  <c r="F4"/>
  <c r="H6" i="18"/>
  <c r="F6"/>
  <c r="H5"/>
  <c r="F5"/>
  <c r="H4"/>
  <c r="F4"/>
  <c r="H6" i="14"/>
  <c r="F6"/>
  <c r="H5"/>
  <c r="F5"/>
  <c r="H4"/>
  <c r="F4"/>
  <c r="H6" i="17"/>
  <c r="F6"/>
  <c r="H5"/>
  <c r="F5"/>
  <c r="H4"/>
  <c r="F4"/>
  <c r="H6" i="16"/>
  <c r="F6"/>
  <c r="H5"/>
  <c r="F5"/>
  <c r="H4"/>
  <c r="F4"/>
  <c r="H6" i="30"/>
  <c r="F6"/>
  <c r="H5"/>
  <c r="F5"/>
  <c r="H4"/>
  <c r="F4"/>
  <c r="H12" i="24"/>
  <c r="F12"/>
  <c r="H11"/>
  <c r="F11"/>
  <c r="H10"/>
  <c r="F10"/>
  <c r="H9"/>
  <c r="F9"/>
  <c r="H8"/>
  <c r="F8"/>
  <c r="H7"/>
  <c r="F7"/>
  <c r="H6"/>
  <c r="F6"/>
  <c r="H5"/>
  <c r="F5"/>
  <c r="H4"/>
  <c r="F4"/>
  <c r="H6" i="29"/>
  <c r="F6"/>
  <c r="H5"/>
  <c r="F5"/>
  <c r="H4"/>
  <c r="F4"/>
  <c r="H6" i="28"/>
  <c r="F6"/>
  <c r="H5"/>
  <c r="F5"/>
  <c r="H4"/>
  <c r="F4"/>
  <c r="H6" i="27"/>
  <c r="F6"/>
  <c r="H5"/>
  <c r="F5"/>
  <c r="H4"/>
  <c r="F4"/>
  <c r="H6" i="26"/>
  <c r="F6"/>
  <c r="H5"/>
  <c r="F5"/>
  <c r="H4"/>
  <c r="F4"/>
  <c r="H6" i="25"/>
  <c r="F6"/>
  <c r="H5"/>
  <c r="F5"/>
  <c r="H4"/>
  <c r="F4"/>
  <c r="H6" i="23"/>
  <c r="F6"/>
  <c r="H5"/>
  <c r="F5"/>
  <c r="H4"/>
  <c r="F4"/>
  <c r="H6" i="22"/>
  <c r="F6"/>
  <c r="H5"/>
  <c r="F5"/>
  <c r="H4"/>
  <c r="F4"/>
  <c r="H6" i="21"/>
  <c r="F6"/>
  <c r="H5"/>
  <c r="F5"/>
  <c r="H4"/>
  <c r="F4"/>
  <c r="H6" i="35"/>
  <c r="F6"/>
  <c r="H5"/>
  <c r="F5"/>
  <c r="H4"/>
  <c r="F4"/>
  <c r="H6" i="20"/>
  <c r="F6"/>
  <c r="H5"/>
  <c r="F5"/>
  <c r="H4"/>
  <c r="F4"/>
  <c r="H6" i="40"/>
  <c r="F6"/>
  <c r="H5"/>
  <c r="F5"/>
  <c r="H4"/>
  <c r="F4"/>
  <c r="H6" i="39"/>
  <c r="F6"/>
  <c r="H5"/>
  <c r="F5"/>
  <c r="H4"/>
  <c r="F4"/>
  <c r="H6" i="38"/>
  <c r="F6"/>
  <c r="H5"/>
  <c r="F5"/>
  <c r="H4"/>
  <c r="F4"/>
  <c r="H9" i="37"/>
  <c r="F9"/>
  <c r="H8"/>
  <c r="F8"/>
  <c r="H7"/>
  <c r="F7"/>
  <c r="H6"/>
  <c r="F6"/>
  <c r="H5"/>
  <c r="F5"/>
  <c r="H4"/>
  <c r="F4"/>
  <c r="H12" i="36"/>
  <c r="F12"/>
  <c r="H11"/>
  <c r="F11"/>
  <c r="H10"/>
  <c r="F10"/>
  <c r="H9"/>
  <c r="F9"/>
  <c r="H8"/>
  <c r="F8"/>
  <c r="H7"/>
  <c r="F7"/>
  <c r="H6"/>
  <c r="F6"/>
  <c r="H5"/>
  <c r="F5"/>
  <c r="H4"/>
  <c r="F4"/>
</calcChain>
</file>

<file path=xl/sharedStrings.xml><?xml version="1.0" encoding="utf-8"?>
<sst xmlns="http://schemas.openxmlformats.org/spreadsheetml/2006/main" count="946" uniqueCount="274">
  <si>
    <t>克东县2017年事业单位公开招聘总成绩单</t>
  </si>
  <si>
    <t xml:space="preserve">所报岗位：克东县信息中心                       </t>
  </si>
  <si>
    <t>公布时间：2017年9月18日</t>
  </si>
  <si>
    <t>序号</t>
  </si>
  <si>
    <t>姓名</t>
  </si>
  <si>
    <t>拟录用
人  数</t>
  </si>
  <si>
    <r>
      <rPr>
        <b/>
        <sz val="13"/>
        <color theme="1"/>
        <rFont val="楷体_GB2312"/>
        <charset val="134"/>
      </rPr>
      <t xml:space="preserve">笔试成绩
</t>
    </r>
    <r>
      <rPr>
        <b/>
        <sz val="10"/>
        <color theme="1"/>
        <rFont val="楷体_GB2312"/>
        <charset val="134"/>
      </rPr>
      <t>（含加分）</t>
    </r>
  </si>
  <si>
    <t>计算机
成绩</t>
  </si>
  <si>
    <t>综合
成绩</t>
  </si>
  <si>
    <t>面试
成绩</t>
  </si>
  <si>
    <t>总成绩</t>
  </si>
  <si>
    <t>名次</t>
  </si>
  <si>
    <t>是否
进入体检</t>
  </si>
  <si>
    <t>杜宇波</t>
  </si>
  <si>
    <t>是</t>
  </si>
  <si>
    <t>孙  锐</t>
  </si>
  <si>
    <t>郭术鑫</t>
  </si>
  <si>
    <t>唐广庆</t>
  </si>
  <si>
    <t>陈金婷</t>
  </si>
  <si>
    <t>李长明</t>
  </si>
  <si>
    <t>黄海宸</t>
  </si>
  <si>
    <t>王正玉</t>
  </si>
  <si>
    <t>李  勇</t>
  </si>
  <si>
    <t>备注：进入体检环节的考生，请于2017年9月22日（本周五）8:00到克东县人社局报到，统一体检，请务必保持空腹（2017年9月21日晚8点后禁止进食）。</t>
  </si>
  <si>
    <t xml:space="preserve">所报岗位：质量技术监督检验检测中心01岗                         </t>
  </si>
  <si>
    <t>陈奇源</t>
  </si>
  <si>
    <t>孙  欣</t>
  </si>
  <si>
    <t>程  明</t>
  </si>
  <si>
    <t>温楠楠</t>
  </si>
  <si>
    <t>于成龙</t>
  </si>
  <si>
    <t>石璐瑶</t>
  </si>
  <si>
    <t xml:space="preserve">所报岗位：质量技术监督检验检测中心02岗                         </t>
  </si>
  <si>
    <t>王  也</t>
  </si>
  <si>
    <t>王怡慧</t>
  </si>
  <si>
    <t>洪海涛</t>
  </si>
  <si>
    <t xml:space="preserve">所报岗位：质量技术监督检验检测中心03岗                          </t>
  </si>
  <si>
    <t>笔试成绩
（含加分）</t>
  </si>
  <si>
    <t>李梓瑛</t>
  </si>
  <si>
    <t>李宗泽</t>
  </si>
  <si>
    <t>张传宇</t>
  </si>
  <si>
    <t>秦小愉</t>
  </si>
  <si>
    <t>张志远</t>
  </si>
  <si>
    <t>郭艳辉</t>
  </si>
  <si>
    <t xml:space="preserve">所报岗位：克东中央救灾物资储备库                           </t>
  </si>
  <si>
    <t>杜慧宇</t>
  </si>
  <si>
    <t>刘新超</t>
  </si>
  <si>
    <t>杜魏琦</t>
  </si>
  <si>
    <t xml:space="preserve">所报岗位： 克东县动物卫生监督所                          </t>
  </si>
  <si>
    <t>蔡  潇</t>
  </si>
  <si>
    <t>刘跃嬴</t>
  </si>
  <si>
    <t>陈剑冰</t>
  </si>
  <si>
    <t xml:space="preserve">所报岗位：克东县地震监测站                           </t>
  </si>
  <si>
    <t>高文博</t>
  </si>
  <si>
    <t>冯  赫</t>
  </si>
  <si>
    <t>徐海鲲</t>
  </si>
  <si>
    <t xml:space="preserve">所报岗位：克东县安全生产监督管理执法大队                           </t>
  </si>
  <si>
    <t>林诗杰</t>
  </si>
  <si>
    <t>姜  超</t>
  </si>
  <si>
    <t>付  玉</t>
  </si>
  <si>
    <t xml:space="preserve">所报岗位： 克东县能源办公室                          </t>
  </si>
  <si>
    <t>杨  杨</t>
  </si>
  <si>
    <t>陈  浩</t>
  </si>
  <si>
    <t>孙婉真</t>
  </si>
  <si>
    <t xml:space="preserve">所报岗位： 克东县城建服务热线指挥中心                          </t>
  </si>
  <si>
    <t>石  月</t>
  </si>
  <si>
    <t>曹慧颖</t>
  </si>
  <si>
    <t>赵庆迪</t>
  </si>
  <si>
    <t xml:space="preserve">所报岗位： 克东县廉租住房保障管理办公室                          </t>
  </si>
  <si>
    <t>刘宏玉</t>
  </si>
  <si>
    <t>王玉龙</t>
  </si>
  <si>
    <t>王大龙</t>
  </si>
  <si>
    <t xml:space="preserve">所报岗位： 克东县墙体材料改革和散装水泥管理办公室                          </t>
  </si>
  <si>
    <t>高  鹏</t>
  </si>
  <si>
    <t>白晓旭</t>
  </si>
  <si>
    <t>王  超</t>
  </si>
  <si>
    <t xml:space="preserve">所报岗位： 克东县房屋征收办公室                          </t>
  </si>
  <si>
    <t>郭志豪</t>
  </si>
  <si>
    <t>赵明启</t>
  </si>
  <si>
    <t>李  涛</t>
  </si>
  <si>
    <t xml:space="preserve">所报岗位：克东县鹿角湖梅花鹿省级自然保护区                           </t>
  </si>
  <si>
    <t>王  阳</t>
  </si>
  <si>
    <t>汪  林</t>
  </si>
  <si>
    <t>陈  鹏</t>
  </si>
  <si>
    <t xml:space="preserve">所报岗位：克东县电子商务孵化中心                        </t>
  </si>
  <si>
    <t>王天龙</t>
  </si>
  <si>
    <t>刘孟美</t>
  </si>
  <si>
    <t>孙海龙</t>
  </si>
  <si>
    <t>孟祥宇</t>
  </si>
  <si>
    <t>马  赫</t>
  </si>
  <si>
    <t>徐振鑫</t>
  </si>
  <si>
    <t>李  莹</t>
  </si>
  <si>
    <t>王  帆</t>
  </si>
  <si>
    <t>庄  威</t>
  </si>
  <si>
    <t xml:space="preserve">所报岗位：黑龙江省广播电视局克东微波站                           </t>
  </si>
  <si>
    <t>王  地</t>
  </si>
  <si>
    <t>李  冬</t>
  </si>
  <si>
    <t>夏浩洋</t>
  </si>
  <si>
    <t xml:space="preserve">所报岗位：克东人民广播电台                           </t>
  </si>
  <si>
    <t>王洪娜</t>
  </si>
  <si>
    <t>高依舒</t>
  </si>
  <si>
    <t>白晶谭</t>
  </si>
  <si>
    <t xml:space="preserve">所报岗位： 黑龙江人民广播电台八0七台                          </t>
  </si>
  <si>
    <t>杨  维</t>
  </si>
  <si>
    <t>张海涛</t>
  </si>
  <si>
    <t>朱晓林</t>
  </si>
  <si>
    <t xml:space="preserve">所报岗位：克东县电视转播台                           </t>
  </si>
  <si>
    <t>徐德浩</t>
  </si>
  <si>
    <t>黄  鑫</t>
  </si>
  <si>
    <t>张倩雯</t>
  </si>
  <si>
    <t xml:space="preserve">所报岗位： 克东县农村社会经济调查队                          </t>
  </si>
  <si>
    <t>郭  赫</t>
  </si>
  <si>
    <t>尹深深</t>
  </si>
  <si>
    <t>李  航</t>
  </si>
  <si>
    <t xml:space="preserve">所报岗位：克东县城市社会经济调查队                           </t>
  </si>
  <si>
    <t>孙  冬</t>
  </si>
  <si>
    <t>董素影</t>
  </si>
  <si>
    <t>赵  婧</t>
  </si>
  <si>
    <t xml:space="preserve">所报岗位：克东县农田水利管理站                           </t>
  </si>
  <si>
    <t>魏俊龙</t>
  </si>
  <si>
    <t>时  间</t>
  </si>
  <si>
    <t xml:space="preserve">所报岗位：克东县农业机械化技术推广站                           </t>
  </si>
  <si>
    <t>刘兴桐</t>
  </si>
  <si>
    <t>刘子铭</t>
  </si>
  <si>
    <t>李爱琳</t>
  </si>
  <si>
    <t xml:space="preserve">所报岗位：克东县农业机械化安全监理站                           </t>
  </si>
  <si>
    <t>韩红菊</t>
  </si>
  <si>
    <t>沈丹竹</t>
  </si>
  <si>
    <t>姜  鹤</t>
  </si>
  <si>
    <t xml:space="preserve">所报岗位： 克东县文化市场综合执法大队                         </t>
  </si>
  <si>
    <t>孙  晶</t>
  </si>
  <si>
    <t>李健楠</t>
  </si>
  <si>
    <t>周  权</t>
  </si>
  <si>
    <t xml:space="preserve">所报岗位：克东县文化馆                           </t>
  </si>
  <si>
    <t>陈  龙</t>
  </si>
  <si>
    <t>肖庆玲</t>
  </si>
  <si>
    <t>李美姣</t>
  </si>
  <si>
    <t xml:space="preserve">所报岗位：克东县国库支付中心                           </t>
  </si>
  <si>
    <t>王佳新</t>
  </si>
  <si>
    <t>董佳琦</t>
  </si>
  <si>
    <t>任柏树</t>
  </si>
  <si>
    <t>刘悦麒</t>
  </si>
  <si>
    <t>付  巍</t>
  </si>
  <si>
    <t>林媛媛</t>
  </si>
  <si>
    <t xml:space="preserve">所报岗位：乡镇公共服务中心                           </t>
  </si>
  <si>
    <t>高颖靓</t>
  </si>
  <si>
    <t>王  贺</t>
  </si>
  <si>
    <t>徐瑞丽</t>
  </si>
  <si>
    <t>杨鸿燕</t>
  </si>
  <si>
    <t>孙  悦</t>
  </si>
  <si>
    <t>张玮航</t>
  </si>
  <si>
    <t>薛荣辉</t>
  </si>
  <si>
    <t>任  重</t>
  </si>
  <si>
    <t>张  林</t>
  </si>
  <si>
    <t>李艳峰</t>
  </si>
  <si>
    <t>金立波</t>
  </si>
  <si>
    <t>韩晓丹</t>
  </si>
  <si>
    <t xml:space="preserve">所报岗位：乡镇农业技术综合服务中心                          </t>
  </si>
  <si>
    <t>庞薪麒</t>
  </si>
  <si>
    <t>孙  洋</t>
  </si>
  <si>
    <t>刘慧慧</t>
  </si>
  <si>
    <t>张俊莹</t>
  </si>
  <si>
    <t>刘竺娜</t>
  </si>
  <si>
    <t>宋  健</t>
  </si>
  <si>
    <t>姚丽娜</t>
  </si>
  <si>
    <t>朱  卉</t>
  </si>
  <si>
    <t>赵立君</t>
  </si>
  <si>
    <t xml:space="preserve">所报岗位：乡镇经济和社会事业发展管理中心                           </t>
  </si>
  <si>
    <t>王曼蓉</t>
  </si>
  <si>
    <t>李海岩</t>
  </si>
  <si>
    <t>李  同</t>
  </si>
  <si>
    <t>肖汉卿</t>
  </si>
  <si>
    <t>黄  蕊</t>
  </si>
  <si>
    <t>肖  鹏</t>
  </si>
  <si>
    <t>董宣池</t>
  </si>
  <si>
    <t>杨锡铭</t>
  </si>
  <si>
    <t>徐  伟</t>
  </si>
  <si>
    <t>孙瀚华</t>
  </si>
  <si>
    <t>刘大为</t>
  </si>
  <si>
    <t>于  野</t>
  </si>
  <si>
    <t xml:space="preserve">所报岗位：妇幼保健计划生育服务中心（护理岗位）                           </t>
  </si>
  <si>
    <t>刘惠子</t>
  </si>
  <si>
    <t>姜斯佳</t>
  </si>
  <si>
    <t>陈燕华</t>
  </si>
  <si>
    <t xml:space="preserve">所报岗位：妇幼保健计划生育服务中心（医生岗位）                      </t>
  </si>
  <si>
    <t>钟  华</t>
  </si>
  <si>
    <t>单  旭</t>
  </si>
  <si>
    <t>李学会</t>
  </si>
  <si>
    <t xml:space="preserve">所报岗位：克东县疾病预防控制中心 （检验岗位）                          </t>
  </si>
  <si>
    <t>郭皓月</t>
  </si>
  <si>
    <t>张雅慧</t>
  </si>
  <si>
    <t>李佳欣</t>
  </si>
  <si>
    <t xml:space="preserve">所报岗位：克东县疾病预防控制中心（护理岗位）             </t>
  </si>
  <si>
    <t>周丽颖</t>
  </si>
  <si>
    <t>陈丹丹</t>
  </si>
  <si>
    <t>王琳娜</t>
  </si>
  <si>
    <t>孙  雪</t>
  </si>
  <si>
    <t>孙  鹤</t>
  </si>
  <si>
    <t>王  莹</t>
  </si>
  <si>
    <t xml:space="preserve">所报岗位：克东县疾病预防控制中心（医生岗位）                       </t>
  </si>
  <si>
    <t>何  帅</t>
  </si>
  <si>
    <t>吕志博</t>
  </si>
  <si>
    <t>韩  雪</t>
  </si>
  <si>
    <t xml:space="preserve">所报岗位：  克东县第一人民医院（医生岗位）                         </t>
  </si>
  <si>
    <t>陈曦球</t>
  </si>
  <si>
    <t>曹  煜</t>
  </si>
  <si>
    <t>孙天奇</t>
  </si>
  <si>
    <t>李  琳</t>
  </si>
  <si>
    <t>付宝琪</t>
  </si>
  <si>
    <t>钱雪松</t>
  </si>
  <si>
    <t>蒋  维</t>
  </si>
  <si>
    <t>陶盼盼</t>
  </si>
  <si>
    <t>曹伟卿</t>
  </si>
  <si>
    <t>李  洋</t>
  </si>
  <si>
    <t>王  敏</t>
  </si>
  <si>
    <t>刘春宇</t>
  </si>
  <si>
    <t xml:space="preserve">所报岗位：克东县第一人民医院（影像岗位）                        </t>
  </si>
  <si>
    <t>王美娜</t>
  </si>
  <si>
    <t>杜连梅</t>
  </si>
  <si>
    <t>郭庆磊</t>
  </si>
  <si>
    <t xml:space="preserve">所报岗位：克东县第一人民医院（药学岗位）                     </t>
  </si>
  <si>
    <t>张  莹</t>
  </si>
  <si>
    <t>王  琦</t>
  </si>
  <si>
    <t>赵秋寒</t>
  </si>
  <si>
    <t xml:space="preserve">所报岗位：克东县第一人民医院（检验岗位）                         </t>
  </si>
  <si>
    <t>刘  畅</t>
  </si>
  <si>
    <t>胡玉林</t>
  </si>
  <si>
    <t>张美丽</t>
  </si>
  <si>
    <t xml:space="preserve">所报岗位：克东县第一人民医院（护理岗位）                           </t>
  </si>
  <si>
    <t>田  惠</t>
  </si>
  <si>
    <t>宋  双</t>
  </si>
  <si>
    <t>李  琦</t>
  </si>
  <si>
    <t>牛  盼</t>
  </si>
  <si>
    <t>马英微</t>
  </si>
  <si>
    <t>刘晓凤</t>
  </si>
  <si>
    <t xml:space="preserve">所报岗位：克东县中医院 （临床医生岗位）                           </t>
  </si>
  <si>
    <t>李文慧</t>
  </si>
  <si>
    <t>凌  龙</t>
  </si>
  <si>
    <t xml:space="preserve">所报岗位：克东县中医院 （康复医生岗位）                           </t>
  </si>
  <si>
    <t>汤环瑞</t>
  </si>
  <si>
    <t>刘莹莹</t>
  </si>
  <si>
    <t>姜玉微</t>
  </si>
  <si>
    <t>张佳楠</t>
  </si>
  <si>
    <t>王珊珊</t>
  </si>
  <si>
    <t xml:space="preserve">所报岗位：克东县中医院 （影像医生岗位）                           </t>
  </si>
  <si>
    <t>齐红靓</t>
  </si>
  <si>
    <t>黄永鑫</t>
  </si>
  <si>
    <t>车宇亭</t>
  </si>
  <si>
    <t xml:space="preserve">所报岗位：克东县中医院 （护理岗位）                           </t>
  </si>
  <si>
    <t>张  桐</t>
  </si>
  <si>
    <t>吕雪莲</t>
  </si>
  <si>
    <t>任晓娜</t>
  </si>
  <si>
    <t xml:space="preserve">所报岗位：克东县中医院 （检验岗位）                           </t>
  </si>
  <si>
    <t>赵金星</t>
  </si>
  <si>
    <t>赵  娜</t>
  </si>
  <si>
    <t>王佳玉</t>
  </si>
  <si>
    <t xml:space="preserve">所报岗位：乡镇中心卫生院                      </t>
  </si>
  <si>
    <t>王杨</t>
  </si>
  <si>
    <t>吴桐</t>
  </si>
  <si>
    <t>高超</t>
  </si>
  <si>
    <t>刘晓娣</t>
  </si>
  <si>
    <t>陈少博</t>
  </si>
  <si>
    <t>杨静</t>
  </si>
  <si>
    <t>刘爽</t>
  </si>
  <si>
    <t>孙莹</t>
  </si>
  <si>
    <t>姜佳贝</t>
  </si>
  <si>
    <t>刘博</t>
  </si>
  <si>
    <t>王惜</t>
  </si>
  <si>
    <t>王鑫萍</t>
  </si>
  <si>
    <t>彭宁宁</t>
  </si>
  <si>
    <t>赵春梅</t>
  </si>
  <si>
    <t>张金娣</t>
  </si>
  <si>
    <t>衣昕月</t>
  </si>
  <si>
    <t>田甜</t>
  </si>
  <si>
    <t>戴婷婷</t>
  </si>
</sst>
</file>

<file path=xl/styles.xml><?xml version="1.0" encoding="utf-8"?>
<styleSheet xmlns="http://schemas.openxmlformats.org/spreadsheetml/2006/main">
  <numFmts count="1">
    <numFmt numFmtId="178" formatCode="0.00_ "/>
  </numFmts>
  <fonts count="1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楷体_GB2312"/>
      <charset val="134"/>
    </font>
    <font>
      <b/>
      <sz val="13"/>
      <color theme="1"/>
      <name val="楷体_GB2312"/>
      <charset val="134"/>
    </font>
    <font>
      <sz val="12"/>
      <color theme="1"/>
      <name val="楷体_GB2312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26"/>
      <color theme="1"/>
      <name val="黑体"/>
      <family val="3"/>
      <charset val="134"/>
    </font>
    <font>
      <sz val="2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0"/>
      <color theme="1"/>
      <name val="楷体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8" fontId="8" fillId="0" borderId="0" xfId="0" applyNumberFormat="1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78" fontId="10" fillId="0" borderId="1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78" fontId="13" fillId="0" borderId="1" xfId="0" applyNumberFormat="1" applyFont="1" applyBorder="1" applyAlignment="1">
      <alignment horizontal="left" vertical="center" wrapText="1"/>
    </xf>
    <xf numFmtId="178" fontId="2" fillId="0" borderId="0" xfId="0" applyNumberFormat="1" applyFont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8" fontId="8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opLeftCell="A5" workbookViewId="0">
      <selection sqref="A1:J14"/>
    </sheetView>
  </sheetViews>
  <sheetFormatPr defaultColWidth="9" defaultRowHeight="13.5"/>
  <cols>
    <col min="1" max="1" width="8.75" customWidth="1"/>
    <col min="2" max="2" width="14.125" customWidth="1"/>
    <col min="3" max="3" width="13.5" customWidth="1"/>
    <col min="4" max="4" width="17.125" customWidth="1"/>
    <col min="5" max="5" width="15.25" style="1" customWidth="1"/>
    <col min="6" max="6" width="14" style="1" customWidth="1"/>
    <col min="7" max="7" width="13.625" style="1" customWidth="1"/>
    <col min="8" max="8" width="13.5" style="1" customWidth="1"/>
    <col min="9" max="9" width="11.375" customWidth="1"/>
    <col min="10" max="10" width="15.75" customWidth="1"/>
  </cols>
  <sheetData>
    <row r="1" spans="1:10" ht="42" customHeight="1">
      <c r="A1" s="47" t="s">
        <v>0</v>
      </c>
      <c r="B1" s="47"/>
      <c r="C1" s="47"/>
      <c r="D1" s="47"/>
      <c r="E1" s="48"/>
      <c r="F1" s="48"/>
      <c r="G1" s="48"/>
      <c r="H1" s="48"/>
      <c r="I1" s="47"/>
      <c r="J1" s="47"/>
    </row>
    <row r="2" spans="1:10" ht="24" customHeight="1">
      <c r="A2" s="49" t="s">
        <v>1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77.099999999999994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s="45" customFormat="1" ht="27" customHeight="1">
      <c r="A4" s="8">
        <v>1</v>
      </c>
      <c r="B4" s="46" t="s">
        <v>13</v>
      </c>
      <c r="C4" s="8">
        <v>3</v>
      </c>
      <c r="D4" s="8">
        <v>76</v>
      </c>
      <c r="E4" s="9">
        <v>69.17</v>
      </c>
      <c r="F4" s="9">
        <f t="shared" ref="F4:F12" si="0">D4*0.5+E4*0.2</f>
        <v>51.834000000000003</v>
      </c>
      <c r="G4" s="9">
        <v>65.2</v>
      </c>
      <c r="H4" s="9">
        <f t="shared" ref="H4:H12" si="1">F4+G4*0.3</f>
        <v>71.394000000000005</v>
      </c>
      <c r="I4" s="8">
        <v>1</v>
      </c>
      <c r="J4" s="8" t="s">
        <v>14</v>
      </c>
    </row>
    <row r="5" spans="1:10" s="45" customFormat="1" ht="27" customHeight="1">
      <c r="A5" s="8">
        <v>2</v>
      </c>
      <c r="B5" s="46" t="s">
        <v>15</v>
      </c>
      <c r="C5" s="8">
        <v>3</v>
      </c>
      <c r="D5" s="8">
        <v>37</v>
      </c>
      <c r="E5" s="9">
        <v>54</v>
      </c>
      <c r="F5" s="9">
        <f t="shared" si="0"/>
        <v>29.3</v>
      </c>
      <c r="G5" s="9">
        <v>83.2</v>
      </c>
      <c r="H5" s="9">
        <f t="shared" si="1"/>
        <v>54.26</v>
      </c>
      <c r="I5" s="8">
        <v>2</v>
      </c>
      <c r="J5" s="8" t="s">
        <v>14</v>
      </c>
    </row>
    <row r="6" spans="1:10" s="45" customFormat="1" ht="27" customHeight="1">
      <c r="A6" s="8">
        <v>3</v>
      </c>
      <c r="B6" s="46" t="s">
        <v>16</v>
      </c>
      <c r="C6" s="8">
        <v>3</v>
      </c>
      <c r="D6" s="8">
        <v>36</v>
      </c>
      <c r="E6" s="9">
        <v>67.83</v>
      </c>
      <c r="F6" s="9">
        <f t="shared" si="0"/>
        <v>31.565999999999999</v>
      </c>
      <c r="G6" s="9">
        <v>69.2</v>
      </c>
      <c r="H6" s="9">
        <f t="shared" si="1"/>
        <v>52.326000000000001</v>
      </c>
      <c r="I6" s="8">
        <v>3</v>
      </c>
      <c r="J6" s="8" t="s">
        <v>14</v>
      </c>
    </row>
    <row r="7" spans="1:10" s="45" customFormat="1" ht="27" customHeight="1">
      <c r="A7" s="8">
        <v>4</v>
      </c>
      <c r="B7" s="46" t="s">
        <v>17</v>
      </c>
      <c r="C7" s="8">
        <v>3</v>
      </c>
      <c r="D7" s="8">
        <v>31</v>
      </c>
      <c r="E7" s="9">
        <v>80.62</v>
      </c>
      <c r="F7" s="9">
        <f t="shared" si="0"/>
        <v>31.623999999999999</v>
      </c>
      <c r="G7" s="9">
        <v>68</v>
      </c>
      <c r="H7" s="9">
        <f t="shared" si="1"/>
        <v>52.024000000000001</v>
      </c>
      <c r="I7" s="8"/>
      <c r="J7" s="8"/>
    </row>
    <row r="8" spans="1:10" s="45" customFormat="1" ht="27" customHeight="1">
      <c r="A8" s="8">
        <v>5</v>
      </c>
      <c r="B8" s="46" t="s">
        <v>18</v>
      </c>
      <c r="C8" s="8">
        <v>3</v>
      </c>
      <c r="D8" s="8">
        <v>39</v>
      </c>
      <c r="E8" s="9">
        <v>55.46</v>
      </c>
      <c r="F8" s="9">
        <f t="shared" si="0"/>
        <v>30.591999999999999</v>
      </c>
      <c r="G8" s="9">
        <v>70.599999999999994</v>
      </c>
      <c r="H8" s="9">
        <f t="shared" si="1"/>
        <v>51.771999999999998</v>
      </c>
      <c r="I8" s="8"/>
      <c r="J8" s="8"/>
    </row>
    <row r="9" spans="1:10" s="45" customFormat="1" ht="27" customHeight="1">
      <c r="A9" s="8">
        <v>6</v>
      </c>
      <c r="B9" s="46" t="s">
        <v>19</v>
      </c>
      <c r="C9" s="8">
        <v>3</v>
      </c>
      <c r="D9" s="8">
        <v>34</v>
      </c>
      <c r="E9" s="9">
        <v>54.52</v>
      </c>
      <c r="F9" s="9">
        <f t="shared" si="0"/>
        <v>27.904</v>
      </c>
      <c r="G9" s="9">
        <v>76</v>
      </c>
      <c r="H9" s="9">
        <f t="shared" si="1"/>
        <v>50.704000000000001</v>
      </c>
      <c r="I9" s="8"/>
      <c r="J9" s="8"/>
    </row>
    <row r="10" spans="1:10" s="45" customFormat="1" ht="27" customHeight="1">
      <c r="A10" s="8">
        <v>7</v>
      </c>
      <c r="B10" s="46" t="s">
        <v>20</v>
      </c>
      <c r="C10" s="8">
        <v>3</v>
      </c>
      <c r="D10" s="8">
        <v>38</v>
      </c>
      <c r="E10" s="9">
        <v>45.17</v>
      </c>
      <c r="F10" s="9">
        <f t="shared" si="0"/>
        <v>28.033999999999999</v>
      </c>
      <c r="G10" s="9">
        <v>67.8</v>
      </c>
      <c r="H10" s="9">
        <f t="shared" si="1"/>
        <v>48.374000000000002</v>
      </c>
      <c r="I10" s="8"/>
      <c r="J10" s="8"/>
    </row>
    <row r="11" spans="1:10" s="45" customFormat="1" ht="27" customHeight="1">
      <c r="A11" s="8">
        <v>8</v>
      </c>
      <c r="B11" s="46" t="s">
        <v>21</v>
      </c>
      <c r="C11" s="8">
        <v>3</v>
      </c>
      <c r="D11" s="8">
        <v>35</v>
      </c>
      <c r="E11" s="9">
        <v>52.55</v>
      </c>
      <c r="F11" s="9">
        <f t="shared" si="0"/>
        <v>28.01</v>
      </c>
      <c r="G11" s="9">
        <v>67</v>
      </c>
      <c r="H11" s="9">
        <f t="shared" si="1"/>
        <v>48.11</v>
      </c>
      <c r="I11" s="8"/>
      <c r="J11" s="8"/>
    </row>
    <row r="12" spans="1:10" s="45" customFormat="1" ht="27" customHeight="1">
      <c r="A12" s="8">
        <v>9</v>
      </c>
      <c r="B12" s="46" t="s">
        <v>22</v>
      </c>
      <c r="C12" s="8">
        <v>3</v>
      </c>
      <c r="D12" s="8">
        <v>35</v>
      </c>
      <c r="E12" s="9">
        <v>46.33</v>
      </c>
      <c r="F12" s="9">
        <f t="shared" si="0"/>
        <v>26.765999999999998</v>
      </c>
      <c r="G12" s="9"/>
      <c r="H12" s="9">
        <f t="shared" si="1"/>
        <v>26.765999999999998</v>
      </c>
      <c r="I12" s="8"/>
      <c r="J12" s="8"/>
    </row>
    <row r="13" spans="1:10" s="45" customFormat="1" ht="27" customHeight="1">
      <c r="A13" s="51" t="s">
        <v>23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114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</row>
    <row r="22" spans="1:10" ht="22.5">
      <c r="A22" s="28"/>
      <c r="B22" s="28"/>
      <c r="C22" s="28"/>
      <c r="D22" s="28"/>
      <c r="E22" s="29"/>
      <c r="F22" s="29"/>
      <c r="G22" s="29"/>
      <c r="H22" s="29"/>
      <c r="I22" s="28"/>
      <c r="J22" s="28"/>
    </row>
    <row r="23" spans="1:10" ht="22.5">
      <c r="A23" s="28"/>
      <c r="B23" s="28"/>
      <c r="C23" s="28"/>
      <c r="D23" s="28"/>
      <c r="E23" s="29"/>
      <c r="F23" s="29"/>
      <c r="G23" s="29"/>
      <c r="H23" s="29"/>
      <c r="I23" s="28"/>
      <c r="J23" s="28"/>
    </row>
    <row r="24" spans="1:10" ht="23.1" customHeight="1">
      <c r="A24" s="28"/>
      <c r="B24" s="28"/>
      <c r="C24" s="28"/>
      <c r="D24" s="28"/>
      <c r="E24" s="29"/>
      <c r="F24" s="29"/>
      <c r="G24" s="29"/>
      <c r="H24" s="29"/>
      <c r="I24" s="28"/>
      <c r="J24" s="28"/>
    </row>
  </sheetData>
  <mergeCells count="4">
    <mergeCell ref="A1:J1"/>
    <mergeCell ref="A2:E2"/>
    <mergeCell ref="F2:J2"/>
    <mergeCell ref="A13:J14"/>
  </mergeCells>
  <phoneticPr fontId="18" type="noConversion"/>
  <pageMargins left="0.27500000000000002" right="0.43263888888888902" top="0.51180555555555596" bottom="0.66805555555555596" header="0.51180555555555596" footer="0.5118055555555559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59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60</v>
      </c>
      <c r="C4" s="23">
        <v>1</v>
      </c>
      <c r="D4" s="39">
        <v>66</v>
      </c>
      <c r="E4" s="26">
        <v>84.330611728588096</v>
      </c>
      <c r="F4" s="26">
        <f t="shared" ref="F4:F6" si="0">D4*0.5+E4*0.2</f>
        <v>49.866122345717599</v>
      </c>
      <c r="G4" s="23">
        <v>77</v>
      </c>
      <c r="H4" s="26">
        <f>F4+G4*0.3</f>
        <v>72.966122345717594</v>
      </c>
      <c r="I4" s="23">
        <v>1</v>
      </c>
      <c r="J4" s="43" t="s">
        <v>14</v>
      </c>
    </row>
    <row r="5" spans="1:10" ht="27.95" customHeight="1">
      <c r="A5" s="23">
        <v>2</v>
      </c>
      <c r="B5" s="24" t="s">
        <v>61</v>
      </c>
      <c r="C5" s="23">
        <v>1</v>
      </c>
      <c r="D5" s="39">
        <v>41</v>
      </c>
      <c r="E5" s="42">
        <v>87.428570893294506</v>
      </c>
      <c r="F5" s="26">
        <f t="shared" si="0"/>
        <v>37.985714178658903</v>
      </c>
      <c r="G5" s="39">
        <v>66</v>
      </c>
      <c r="H5" s="26">
        <f>F5+G5*0.3</f>
        <v>57.7857141786589</v>
      </c>
      <c r="I5" s="23"/>
      <c r="J5" s="23"/>
    </row>
    <row r="6" spans="1:10" ht="27.95" customHeight="1">
      <c r="A6" s="23">
        <v>3</v>
      </c>
      <c r="B6" s="24" t="s">
        <v>62</v>
      </c>
      <c r="C6" s="23">
        <v>1</v>
      </c>
      <c r="D6" s="39">
        <v>56</v>
      </c>
      <c r="E6" s="26">
        <v>49.552941079307899</v>
      </c>
      <c r="F6" s="26">
        <f t="shared" si="0"/>
        <v>37.910588215861601</v>
      </c>
      <c r="G6" s="23"/>
      <c r="H6" s="26">
        <f>F6+G6*0.3</f>
        <v>37.910588215861601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63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64</v>
      </c>
      <c r="C4" s="23">
        <v>1</v>
      </c>
      <c r="D4" s="39">
        <v>84</v>
      </c>
      <c r="E4" s="26">
        <v>72.056603637628896</v>
      </c>
      <c r="F4" s="26">
        <f t="shared" ref="F4:F6" si="0">D4*0.5+E4*0.2</f>
        <v>56.411320727525798</v>
      </c>
      <c r="G4" s="23">
        <v>71.599999999999994</v>
      </c>
      <c r="H4" s="26">
        <f>G4*0.3+F4</f>
        <v>77.891320727525795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65</v>
      </c>
      <c r="C5" s="23">
        <v>1</v>
      </c>
      <c r="D5" s="39">
        <v>69</v>
      </c>
      <c r="E5" s="26">
        <v>55.799998995599999</v>
      </c>
      <c r="F5" s="26">
        <f t="shared" si="0"/>
        <v>45.659999799120001</v>
      </c>
      <c r="G5" s="23">
        <v>78.2</v>
      </c>
      <c r="H5" s="26">
        <f>G5*0.3+F5</f>
        <v>69.119999799119995</v>
      </c>
      <c r="I5" s="23"/>
      <c r="J5" s="23"/>
    </row>
    <row r="6" spans="1:10" ht="27.95" customHeight="1">
      <c r="A6" s="23">
        <v>3</v>
      </c>
      <c r="B6" s="24" t="s">
        <v>66</v>
      </c>
      <c r="C6" s="23">
        <v>1</v>
      </c>
      <c r="D6" s="39">
        <v>71</v>
      </c>
      <c r="E6" s="26">
        <v>34.347169422484903</v>
      </c>
      <c r="F6" s="26">
        <f t="shared" si="0"/>
        <v>42.369433884496999</v>
      </c>
      <c r="G6" s="23">
        <v>78.2</v>
      </c>
      <c r="H6" s="26">
        <f>G6*0.3+F6</f>
        <v>65.829433884497007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67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68</v>
      </c>
      <c r="C4" s="23">
        <v>1</v>
      </c>
      <c r="D4" s="23">
        <v>52</v>
      </c>
      <c r="E4" s="26">
        <v>47.288135192473497</v>
      </c>
      <c r="F4" s="26">
        <f t="shared" ref="F4:F6" si="0">D4*0.5+E4*0.2</f>
        <v>35.457627038494699</v>
      </c>
      <c r="G4" s="23">
        <v>67.8</v>
      </c>
      <c r="H4" s="26">
        <f>F4+G4*0.3</f>
        <v>55.797627038494703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69</v>
      </c>
      <c r="C5" s="23">
        <v>1</v>
      </c>
      <c r="D5" s="23">
        <v>42</v>
      </c>
      <c r="E5" s="26">
        <v>30.964285658992299</v>
      </c>
      <c r="F5" s="26">
        <f t="shared" si="0"/>
        <v>27.192857131798501</v>
      </c>
      <c r="G5" s="23">
        <v>67.2</v>
      </c>
      <c r="H5" s="26">
        <f>F5+G5*0.3</f>
        <v>47.352857131798501</v>
      </c>
      <c r="I5" s="23"/>
      <c r="J5" s="23"/>
    </row>
    <row r="6" spans="1:10" ht="27.95" customHeight="1">
      <c r="A6" s="23">
        <v>3</v>
      </c>
      <c r="B6" s="24" t="s">
        <v>70</v>
      </c>
      <c r="C6" s="23">
        <v>1</v>
      </c>
      <c r="D6" s="23">
        <v>31</v>
      </c>
      <c r="E6" s="26">
        <v>36.494117625591798</v>
      </c>
      <c r="F6" s="26">
        <f t="shared" si="0"/>
        <v>22.798823525118401</v>
      </c>
      <c r="G6" s="23">
        <v>66.8</v>
      </c>
      <c r="H6" s="26">
        <f>F6+G6*0.3</f>
        <v>42.8388235251184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71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8" t="s">
        <v>72</v>
      </c>
      <c r="C4" s="23">
        <v>1</v>
      </c>
      <c r="D4" s="39">
        <v>66</v>
      </c>
      <c r="E4" s="26">
        <v>100</v>
      </c>
      <c r="F4" s="26">
        <f>D4*0.5+E4*0.2</f>
        <v>53</v>
      </c>
      <c r="G4" s="23">
        <v>67.8</v>
      </c>
      <c r="H4" s="26">
        <f>F4+G4*0.3</f>
        <v>73.34</v>
      </c>
      <c r="I4" s="23">
        <v>1</v>
      </c>
      <c r="J4" s="23" t="s">
        <v>14</v>
      </c>
    </row>
    <row r="5" spans="1:10" ht="27.95" customHeight="1">
      <c r="A5" s="23">
        <v>2</v>
      </c>
      <c r="B5" s="38" t="s">
        <v>73</v>
      </c>
      <c r="C5" s="23">
        <v>1</v>
      </c>
      <c r="D5" s="39">
        <v>44</v>
      </c>
      <c r="E5" s="26">
        <v>68.718366084764696</v>
      </c>
      <c r="F5" s="26">
        <f>D5*0.5+E5*0.2</f>
        <v>35.743673216952899</v>
      </c>
      <c r="G5" s="23">
        <v>78.599999999999994</v>
      </c>
      <c r="H5" s="26">
        <f>F5+G5*0.3</f>
        <v>59.323673216952898</v>
      </c>
      <c r="I5" s="23"/>
      <c r="J5" s="23"/>
    </row>
    <row r="6" spans="1:10" ht="27.95" customHeight="1">
      <c r="A6" s="23">
        <v>3</v>
      </c>
      <c r="B6" s="38" t="s">
        <v>74</v>
      </c>
      <c r="C6" s="23">
        <v>1</v>
      </c>
      <c r="D6" s="39">
        <v>50</v>
      </c>
      <c r="E6" s="26">
        <v>78.0999998553702</v>
      </c>
      <c r="F6" s="26">
        <f>D6*0.5+E6*0.2</f>
        <v>40.619999971074002</v>
      </c>
      <c r="G6" s="23"/>
      <c r="H6" s="26">
        <f>F6+G6*0.3</f>
        <v>40.619999971074002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75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76</v>
      </c>
      <c r="C4" s="23">
        <v>1</v>
      </c>
      <c r="D4" s="39">
        <v>36</v>
      </c>
      <c r="E4" s="26">
        <v>69.326314816472802</v>
      </c>
      <c r="F4" s="26">
        <f>D4*0.5+E4*0.2</f>
        <v>31.865262963294601</v>
      </c>
      <c r="G4" s="23">
        <v>69.400000000000006</v>
      </c>
      <c r="H4" s="26">
        <f>F4+G4*0.3</f>
        <v>52.685262963294598</v>
      </c>
      <c r="I4" s="23">
        <v>1</v>
      </c>
      <c r="J4" s="23" t="s">
        <v>14</v>
      </c>
    </row>
    <row r="5" spans="1:10" ht="27.95" customHeight="1">
      <c r="A5" s="23">
        <v>2</v>
      </c>
      <c r="B5" s="38" t="s">
        <v>77</v>
      </c>
      <c r="C5" s="23">
        <v>1</v>
      </c>
      <c r="D5" s="39">
        <v>39</v>
      </c>
      <c r="E5" s="26">
        <v>66.396226364984003</v>
      </c>
      <c r="F5" s="26">
        <f>D5*0.5+E5*0.2</f>
        <v>32.779245272996803</v>
      </c>
      <c r="G5" s="23">
        <v>64.2</v>
      </c>
      <c r="H5" s="26">
        <f>F5+G5*0.3</f>
        <v>52.039245272996801</v>
      </c>
      <c r="I5" s="23"/>
      <c r="J5" s="23"/>
    </row>
    <row r="6" spans="1:10" ht="27.95" customHeight="1">
      <c r="A6" s="23">
        <v>3</v>
      </c>
      <c r="B6" s="24" t="s">
        <v>78</v>
      </c>
      <c r="C6" s="23">
        <v>1</v>
      </c>
      <c r="D6" s="39">
        <v>27</v>
      </c>
      <c r="E6" s="26">
        <v>91.058822815224701</v>
      </c>
      <c r="F6" s="26">
        <f>D6*0.5+E6*0.2</f>
        <v>31.711764563044898</v>
      </c>
      <c r="G6" s="23">
        <v>67</v>
      </c>
      <c r="H6" s="26">
        <f>F6+G6*0.3</f>
        <v>51.811764563044903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30"/>
      <c r="C9" s="30"/>
      <c r="D9" s="30"/>
      <c r="E9" s="30"/>
      <c r="F9" s="30"/>
      <c r="G9" s="30"/>
      <c r="H9" s="31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79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8" t="s">
        <v>80</v>
      </c>
      <c r="C4" s="23">
        <v>1</v>
      </c>
      <c r="D4" s="23">
        <v>46</v>
      </c>
      <c r="E4" s="26">
        <v>52.137499891380102</v>
      </c>
      <c r="F4" s="26">
        <f>D4*0.5+E4*0.2</f>
        <v>33.427499978276003</v>
      </c>
      <c r="G4" s="23">
        <v>72.599999999999994</v>
      </c>
      <c r="H4" s="26">
        <f>F4+G4*0.3</f>
        <v>55.207499978275997</v>
      </c>
      <c r="I4" s="23">
        <v>1</v>
      </c>
      <c r="J4" s="23" t="s">
        <v>14</v>
      </c>
    </row>
    <row r="5" spans="1:10" ht="27.95" customHeight="1">
      <c r="A5" s="23">
        <v>2</v>
      </c>
      <c r="B5" s="38" t="s">
        <v>81</v>
      </c>
      <c r="C5" s="23">
        <v>1</v>
      </c>
      <c r="D5" s="23">
        <v>43</v>
      </c>
      <c r="E5" s="26">
        <v>62.274999481041498</v>
      </c>
      <c r="F5" s="26">
        <f>D5*0.5+E5*0.2</f>
        <v>33.9549998962083</v>
      </c>
      <c r="G5" s="23">
        <v>70</v>
      </c>
      <c r="H5" s="26">
        <f>F5+G5*0.3</f>
        <v>54.9549998962083</v>
      </c>
      <c r="I5" s="23"/>
      <c r="J5" s="23"/>
    </row>
    <row r="6" spans="1:10" ht="27.95" customHeight="1">
      <c r="A6" s="23">
        <v>3</v>
      </c>
      <c r="B6" s="38" t="s">
        <v>82</v>
      </c>
      <c r="C6" s="23">
        <v>1</v>
      </c>
      <c r="D6" s="23">
        <v>30</v>
      </c>
      <c r="E6" s="26">
        <v>69.775861708055899</v>
      </c>
      <c r="F6" s="26">
        <f>D6*0.5+E6*0.2</f>
        <v>28.955172341611199</v>
      </c>
      <c r="G6" s="23">
        <v>70</v>
      </c>
      <c r="H6" s="26">
        <f>F6+G6*0.3</f>
        <v>49.955172341611203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30"/>
      <c r="C8" s="30"/>
      <c r="D8" s="30"/>
      <c r="E8" s="30"/>
      <c r="F8" s="30"/>
      <c r="G8" s="30"/>
      <c r="H8" s="31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83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13" t="s">
        <v>84</v>
      </c>
      <c r="C4" s="32">
        <v>3</v>
      </c>
      <c r="D4" s="41">
        <v>70</v>
      </c>
      <c r="E4" s="33">
        <v>50.399999440000002</v>
      </c>
      <c r="F4" s="33">
        <f t="shared" ref="F4:F12" si="0">D4*0.5+E4*0.2</f>
        <v>45.079999888000003</v>
      </c>
      <c r="G4" s="32">
        <v>69.400000000000006</v>
      </c>
      <c r="H4" s="33">
        <f t="shared" ref="H4:H12" si="1">F4+G4*0.3</f>
        <v>65.899999887999996</v>
      </c>
      <c r="I4" s="23">
        <v>1</v>
      </c>
      <c r="J4" s="23" t="s">
        <v>14</v>
      </c>
    </row>
    <row r="5" spans="1:10" ht="27.95" customHeight="1">
      <c r="A5" s="32">
        <v>2</v>
      </c>
      <c r="B5" s="13" t="s">
        <v>85</v>
      </c>
      <c r="C5" s="32">
        <v>3</v>
      </c>
      <c r="D5" s="41">
        <v>38</v>
      </c>
      <c r="E5" s="33">
        <v>70.623528442422</v>
      </c>
      <c r="F5" s="33">
        <f t="shared" si="0"/>
        <v>33.124705688484397</v>
      </c>
      <c r="G5" s="32">
        <v>85</v>
      </c>
      <c r="H5" s="33">
        <f t="shared" si="1"/>
        <v>58.624705688484397</v>
      </c>
      <c r="I5" s="23">
        <v>2</v>
      </c>
      <c r="J5" s="23" t="s">
        <v>14</v>
      </c>
    </row>
    <row r="6" spans="1:10" ht="27.95" customHeight="1">
      <c r="A6" s="32">
        <v>3</v>
      </c>
      <c r="B6" s="13" t="s">
        <v>86</v>
      </c>
      <c r="C6" s="32">
        <v>3</v>
      </c>
      <c r="D6" s="41">
        <v>33</v>
      </c>
      <c r="E6" s="33">
        <v>72.437499698177206</v>
      </c>
      <c r="F6" s="33">
        <f t="shared" si="0"/>
        <v>30.987499939635399</v>
      </c>
      <c r="G6" s="32">
        <v>82.4</v>
      </c>
      <c r="H6" s="33">
        <f t="shared" si="1"/>
        <v>55.707499939635397</v>
      </c>
      <c r="I6" s="23">
        <v>3</v>
      </c>
      <c r="J6" s="23" t="s">
        <v>14</v>
      </c>
    </row>
    <row r="7" spans="1:10" ht="27.95" customHeight="1">
      <c r="A7" s="32">
        <v>4</v>
      </c>
      <c r="B7" s="13" t="s">
        <v>87</v>
      </c>
      <c r="C7" s="32">
        <v>3</v>
      </c>
      <c r="D7" s="41">
        <v>49</v>
      </c>
      <c r="E7" s="33">
        <v>44.942307000887602</v>
      </c>
      <c r="F7" s="33">
        <f t="shared" si="0"/>
        <v>33.488461400177499</v>
      </c>
      <c r="G7" s="32">
        <v>63.6</v>
      </c>
      <c r="H7" s="33">
        <f t="shared" si="1"/>
        <v>52.568461400177497</v>
      </c>
      <c r="I7" s="23"/>
      <c r="J7" s="23"/>
    </row>
    <row r="8" spans="1:10" ht="27.95" customHeight="1">
      <c r="A8" s="32">
        <v>5</v>
      </c>
      <c r="B8" s="13" t="s">
        <v>88</v>
      </c>
      <c r="C8" s="32">
        <v>3</v>
      </c>
      <c r="D8" s="41">
        <v>35</v>
      </c>
      <c r="E8" s="33">
        <v>50.015093773414002</v>
      </c>
      <c r="F8" s="33">
        <f t="shared" si="0"/>
        <v>27.503018754682799</v>
      </c>
      <c r="G8" s="32">
        <v>80.2</v>
      </c>
      <c r="H8" s="33">
        <f t="shared" si="1"/>
        <v>51.563018754682801</v>
      </c>
      <c r="I8" s="23"/>
      <c r="J8" s="23"/>
    </row>
    <row r="9" spans="1:10" ht="27.95" customHeight="1">
      <c r="A9" s="32">
        <v>6</v>
      </c>
      <c r="B9" s="13" t="s">
        <v>89</v>
      </c>
      <c r="C9" s="32">
        <v>3</v>
      </c>
      <c r="D9" s="41">
        <v>30</v>
      </c>
      <c r="E9" s="33">
        <v>66.382758277330595</v>
      </c>
      <c r="F9" s="33">
        <f t="shared" si="0"/>
        <v>28.2765516554661</v>
      </c>
      <c r="G9" s="32">
        <v>72.400000000000006</v>
      </c>
      <c r="H9" s="33">
        <f t="shared" si="1"/>
        <v>49.996551655466099</v>
      </c>
      <c r="I9" s="23"/>
      <c r="J9" s="23"/>
    </row>
    <row r="10" spans="1:10" ht="27.95" customHeight="1">
      <c r="A10" s="32">
        <v>7</v>
      </c>
      <c r="B10" s="13" t="s">
        <v>90</v>
      </c>
      <c r="C10" s="32">
        <v>3</v>
      </c>
      <c r="D10" s="41">
        <v>32</v>
      </c>
      <c r="E10" s="33">
        <v>38.912727060476001</v>
      </c>
      <c r="F10" s="33">
        <f t="shared" si="0"/>
        <v>23.7825454120952</v>
      </c>
      <c r="G10" s="32">
        <v>85.4</v>
      </c>
      <c r="H10" s="33">
        <f t="shared" si="1"/>
        <v>49.402545412095201</v>
      </c>
      <c r="I10" s="23"/>
      <c r="J10" s="23"/>
    </row>
    <row r="11" spans="1:10" ht="27.95" customHeight="1">
      <c r="A11" s="32">
        <v>8</v>
      </c>
      <c r="B11" s="13" t="s">
        <v>91</v>
      </c>
      <c r="C11" s="32">
        <v>3</v>
      </c>
      <c r="D11" s="41">
        <v>31</v>
      </c>
      <c r="E11" s="33">
        <v>52.494117523543103</v>
      </c>
      <c r="F11" s="33">
        <f t="shared" si="0"/>
        <v>25.9988235047086</v>
      </c>
      <c r="G11" s="32">
        <v>71.400000000000006</v>
      </c>
      <c r="H11" s="33">
        <f t="shared" si="1"/>
        <v>47.418823504708598</v>
      </c>
      <c r="I11" s="23"/>
      <c r="J11" s="23"/>
    </row>
    <row r="12" spans="1:10" ht="27.95" customHeight="1">
      <c r="A12" s="32">
        <v>9</v>
      </c>
      <c r="B12" s="13" t="s">
        <v>92</v>
      </c>
      <c r="C12" s="32">
        <v>3</v>
      </c>
      <c r="D12" s="41">
        <v>30</v>
      </c>
      <c r="E12" s="33">
        <v>58.729411073771601</v>
      </c>
      <c r="F12" s="33">
        <f t="shared" si="0"/>
        <v>26.7458822147543</v>
      </c>
      <c r="G12" s="32">
        <v>65.400000000000006</v>
      </c>
      <c r="H12" s="33">
        <f t="shared" si="1"/>
        <v>46.365882214754301</v>
      </c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93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94</v>
      </c>
      <c r="C4" s="23">
        <v>1</v>
      </c>
      <c r="D4" s="39">
        <v>57</v>
      </c>
      <c r="E4" s="26">
        <v>64.427999742288094</v>
      </c>
      <c r="F4" s="26">
        <f t="shared" ref="F4:F6" si="0">D4*0.5+E4*0.2</f>
        <v>41.385599948457603</v>
      </c>
      <c r="G4" s="23">
        <v>69.8</v>
      </c>
      <c r="H4" s="26">
        <f>F4+G4*0.3</f>
        <v>62.325599948457601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95</v>
      </c>
      <c r="C5" s="23">
        <v>1</v>
      </c>
      <c r="D5" s="39">
        <v>53</v>
      </c>
      <c r="E5" s="26">
        <v>69.610713912799795</v>
      </c>
      <c r="F5" s="26">
        <f t="shared" si="0"/>
        <v>40.422142782560002</v>
      </c>
      <c r="G5" s="23">
        <v>71.599999999999994</v>
      </c>
      <c r="H5" s="26">
        <f>F5+G5*0.3</f>
        <v>61.902142782559999</v>
      </c>
      <c r="I5" s="23"/>
      <c r="J5" s="23"/>
    </row>
    <row r="6" spans="1:10" ht="27.95" customHeight="1">
      <c r="A6" s="23">
        <v>3</v>
      </c>
      <c r="B6" s="24" t="s">
        <v>96</v>
      </c>
      <c r="C6" s="23">
        <v>1</v>
      </c>
      <c r="D6" s="39">
        <v>40</v>
      </c>
      <c r="E6" s="26">
        <v>71.866665868148203</v>
      </c>
      <c r="F6" s="26">
        <f t="shared" si="0"/>
        <v>34.373333173629597</v>
      </c>
      <c r="G6" s="23">
        <v>80.599999999999994</v>
      </c>
      <c r="H6" s="26">
        <f>F6+G6*0.3</f>
        <v>58.553333173629603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97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8" t="s">
        <v>98</v>
      </c>
      <c r="C4" s="23">
        <v>1</v>
      </c>
      <c r="D4" s="39">
        <v>71</v>
      </c>
      <c r="E4" s="26">
        <v>68.266666034568004</v>
      </c>
      <c r="F4" s="26">
        <f t="shared" ref="F4:F6" si="0">D4*0.5+E4*0.2</f>
        <v>49.153333206913601</v>
      </c>
      <c r="G4" s="23">
        <v>80.400000000000006</v>
      </c>
      <c r="H4" s="26">
        <f>F4+G4*0.3</f>
        <v>73.273333206913605</v>
      </c>
      <c r="I4" s="23">
        <v>1</v>
      </c>
      <c r="J4" s="23" t="s">
        <v>14</v>
      </c>
    </row>
    <row r="5" spans="1:10" ht="27.95" customHeight="1">
      <c r="A5" s="23">
        <v>2</v>
      </c>
      <c r="B5" s="38" t="s">
        <v>99</v>
      </c>
      <c r="C5" s="23">
        <v>1</v>
      </c>
      <c r="D5" s="39">
        <v>53</v>
      </c>
      <c r="E5" s="26">
        <v>85.535999144640201</v>
      </c>
      <c r="F5" s="26">
        <f t="shared" si="0"/>
        <v>43.607199828928003</v>
      </c>
      <c r="G5" s="23">
        <v>82</v>
      </c>
      <c r="H5" s="26">
        <f>F5+G5*0.3</f>
        <v>68.207199828927997</v>
      </c>
      <c r="I5" s="23"/>
      <c r="J5" s="23"/>
    </row>
    <row r="6" spans="1:10" ht="27.95" customHeight="1">
      <c r="A6" s="23">
        <v>3</v>
      </c>
      <c r="B6" s="38" t="s">
        <v>100</v>
      </c>
      <c r="C6" s="23">
        <v>1</v>
      </c>
      <c r="D6" s="39">
        <v>27.5</v>
      </c>
      <c r="E6" s="26">
        <v>89.699998878749994</v>
      </c>
      <c r="F6" s="26">
        <f t="shared" si="0"/>
        <v>31.68999977575</v>
      </c>
      <c r="G6" s="23">
        <v>71.400000000000006</v>
      </c>
      <c r="H6" s="26">
        <f>F6+G6*0.3</f>
        <v>53.109999775749998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101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102</v>
      </c>
      <c r="C4" s="23">
        <v>1</v>
      </c>
      <c r="D4" s="39">
        <v>75</v>
      </c>
      <c r="E4" s="26">
        <v>78.659998741440006</v>
      </c>
      <c r="F4" s="26">
        <f t="shared" ref="F4:F6" si="0">D4*0.5+E4*0.2</f>
        <v>53.231999748287997</v>
      </c>
      <c r="G4" s="23">
        <v>68.400000000000006</v>
      </c>
      <c r="H4" s="26">
        <f>F4+G4*0.3</f>
        <v>73.751999748288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103</v>
      </c>
      <c r="C5" s="23">
        <v>1</v>
      </c>
      <c r="D5" s="39">
        <v>50</v>
      </c>
      <c r="E5" s="26">
        <v>77.617020946310703</v>
      </c>
      <c r="F5" s="26">
        <f t="shared" si="0"/>
        <v>40.523404189262102</v>
      </c>
      <c r="G5" s="23">
        <v>75.2</v>
      </c>
      <c r="H5" s="26">
        <f>F5+G5*0.3</f>
        <v>63.083404189262097</v>
      </c>
      <c r="I5" s="23"/>
      <c r="J5" s="23"/>
    </row>
    <row r="6" spans="1:10" ht="27.95" customHeight="1">
      <c r="A6" s="23">
        <v>3</v>
      </c>
      <c r="B6" s="24" t="s">
        <v>104</v>
      </c>
      <c r="C6" s="23">
        <v>1</v>
      </c>
      <c r="D6" s="39">
        <v>42</v>
      </c>
      <c r="E6" s="26">
        <v>80.265304975801598</v>
      </c>
      <c r="F6" s="26">
        <f t="shared" si="0"/>
        <v>37.053060995160301</v>
      </c>
      <c r="G6" s="23">
        <v>73</v>
      </c>
      <c r="H6" s="26">
        <f>F6+G6*0.3</f>
        <v>58.9530609951603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style="1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24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34" t="s">
        <v>25</v>
      </c>
      <c r="C4" s="32">
        <v>2</v>
      </c>
      <c r="D4" s="32">
        <v>44</v>
      </c>
      <c r="E4" s="33">
        <v>55.9963632291173</v>
      </c>
      <c r="F4" s="33">
        <f t="shared" ref="F4:F9" si="0">D4*0.5+E4*0.2</f>
        <v>33.199272645823498</v>
      </c>
      <c r="G4" s="33">
        <v>79.8</v>
      </c>
      <c r="H4" s="33">
        <f t="shared" ref="H4:H9" si="1">F4+G4*0.3</f>
        <v>57.139272645823503</v>
      </c>
      <c r="I4" s="23">
        <v>1</v>
      </c>
      <c r="J4" s="23" t="s">
        <v>14</v>
      </c>
    </row>
    <row r="5" spans="1:10" ht="27.95" customHeight="1">
      <c r="A5" s="32">
        <v>2</v>
      </c>
      <c r="B5" s="34" t="s">
        <v>26</v>
      </c>
      <c r="C5" s="32">
        <v>2</v>
      </c>
      <c r="D5" s="32">
        <v>37</v>
      </c>
      <c r="E5" s="33">
        <v>77.549999822281194</v>
      </c>
      <c r="F5" s="33">
        <f t="shared" si="0"/>
        <v>34.009999964456199</v>
      </c>
      <c r="G5" s="33">
        <v>67.400000000000006</v>
      </c>
      <c r="H5" s="33">
        <f t="shared" si="1"/>
        <v>54.229999964456198</v>
      </c>
      <c r="I5" s="23">
        <v>2</v>
      </c>
      <c r="J5" s="23" t="s">
        <v>14</v>
      </c>
    </row>
    <row r="6" spans="1:10" ht="27.95" customHeight="1">
      <c r="A6" s="32">
        <v>3</v>
      </c>
      <c r="B6" s="35" t="s">
        <v>27</v>
      </c>
      <c r="C6" s="32">
        <v>2</v>
      </c>
      <c r="D6" s="32">
        <v>39</v>
      </c>
      <c r="E6" s="33">
        <v>41.399999857241397</v>
      </c>
      <c r="F6" s="33">
        <f t="shared" si="0"/>
        <v>27.779999971448301</v>
      </c>
      <c r="G6" s="33">
        <v>75.2</v>
      </c>
      <c r="H6" s="33">
        <f t="shared" si="1"/>
        <v>50.3399999714483</v>
      </c>
      <c r="I6" s="23"/>
      <c r="J6" s="23"/>
    </row>
    <row r="7" spans="1:10" ht="27.95" customHeight="1">
      <c r="A7" s="32">
        <v>4</v>
      </c>
      <c r="B7" s="34" t="s">
        <v>28</v>
      </c>
      <c r="C7" s="32">
        <v>2</v>
      </c>
      <c r="D7" s="32">
        <v>34</v>
      </c>
      <c r="E7" s="33">
        <v>53.399999589230703</v>
      </c>
      <c r="F7" s="33">
        <f t="shared" si="0"/>
        <v>27.6799999178461</v>
      </c>
      <c r="G7" s="33">
        <v>70.8</v>
      </c>
      <c r="H7" s="33">
        <f t="shared" si="1"/>
        <v>48.919999917846098</v>
      </c>
      <c r="I7" s="23"/>
      <c r="J7" s="23"/>
    </row>
    <row r="8" spans="1:10" ht="27.95" customHeight="1">
      <c r="A8" s="32">
        <v>5</v>
      </c>
      <c r="B8" s="34" t="s">
        <v>29</v>
      </c>
      <c r="C8" s="32">
        <v>2</v>
      </c>
      <c r="D8" s="32">
        <v>46</v>
      </c>
      <c r="E8" s="33">
        <v>22.3714282118878</v>
      </c>
      <c r="F8" s="33">
        <f t="shared" si="0"/>
        <v>27.474285642377598</v>
      </c>
      <c r="G8" s="33">
        <v>60.4</v>
      </c>
      <c r="H8" s="33">
        <f t="shared" si="1"/>
        <v>45.594285642377599</v>
      </c>
      <c r="I8" s="23"/>
      <c r="J8" s="23"/>
    </row>
    <row r="9" spans="1:10" ht="27.95" customHeight="1">
      <c r="A9" s="32">
        <v>6</v>
      </c>
      <c r="B9" s="34" t="s">
        <v>30</v>
      </c>
      <c r="C9" s="32">
        <v>2</v>
      </c>
      <c r="D9" s="32">
        <v>39</v>
      </c>
      <c r="E9" s="33">
        <v>34.865454482062702</v>
      </c>
      <c r="F9" s="33">
        <f t="shared" si="0"/>
        <v>26.473090896412501</v>
      </c>
      <c r="G9" s="33"/>
      <c r="H9" s="33">
        <f t="shared" si="1"/>
        <v>26.473090896412501</v>
      </c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6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6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44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6"/>
      <c r="H13" s="26"/>
      <c r="I13" s="23"/>
      <c r="J13" s="23"/>
    </row>
    <row r="14" spans="1:10" ht="27.95" customHeight="1">
      <c r="A14" s="23">
        <v>11</v>
      </c>
      <c r="B14" s="23"/>
      <c r="C14" s="23"/>
      <c r="D14" s="23"/>
      <c r="E14" s="23"/>
      <c r="F14" s="23"/>
      <c r="G14" s="26"/>
      <c r="H14" s="26"/>
      <c r="I14" s="23"/>
      <c r="J14" s="23"/>
    </row>
    <row r="15" spans="1:10">
      <c r="A15" s="55" t="s">
        <v>23</v>
      </c>
      <c r="B15" s="55"/>
      <c r="C15" s="55"/>
      <c r="D15" s="55"/>
      <c r="E15" s="55"/>
      <c r="F15" s="55"/>
      <c r="G15" s="56"/>
      <c r="H15" s="56"/>
      <c r="I15" s="55"/>
      <c r="J15" s="55"/>
    </row>
    <row r="16" spans="1:10">
      <c r="A16" s="55"/>
      <c r="B16" s="55"/>
      <c r="C16" s="55"/>
      <c r="D16" s="55"/>
      <c r="E16" s="55"/>
      <c r="F16" s="55"/>
      <c r="G16" s="56"/>
      <c r="H16" s="56"/>
      <c r="I16" s="55"/>
      <c r="J16" s="55"/>
    </row>
    <row r="17" spans="1:10">
      <c r="A17" s="55"/>
      <c r="B17" s="55"/>
      <c r="C17" s="55"/>
      <c r="D17" s="55"/>
      <c r="E17" s="55"/>
      <c r="F17" s="55"/>
      <c r="G17" s="56"/>
      <c r="H17" s="56"/>
      <c r="I17" s="55"/>
      <c r="J17" s="55"/>
    </row>
    <row r="18" spans="1:10">
      <c r="A18" s="55"/>
      <c r="B18" s="55"/>
      <c r="C18" s="55"/>
      <c r="D18" s="55"/>
      <c r="E18" s="55"/>
      <c r="F18" s="55"/>
      <c r="G18" s="56"/>
      <c r="H18" s="56"/>
      <c r="I18" s="55"/>
      <c r="J18" s="55"/>
    </row>
    <row r="19" spans="1:10" ht="42" customHeight="1">
      <c r="A19" s="55"/>
      <c r="B19" s="55"/>
      <c r="C19" s="55"/>
      <c r="D19" s="55"/>
      <c r="E19" s="55"/>
      <c r="F19" s="55"/>
      <c r="G19" s="56"/>
      <c r="H19" s="56"/>
      <c r="I19" s="55"/>
      <c r="J19" s="55"/>
    </row>
    <row r="22" spans="1:10" ht="22.5">
      <c r="A22" s="28"/>
      <c r="B22" s="28"/>
      <c r="C22" s="28"/>
      <c r="D22" s="28"/>
      <c r="E22" s="28"/>
      <c r="F22" s="28"/>
      <c r="G22" s="29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9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9"/>
      <c r="H24" s="29"/>
      <c r="I24" s="28"/>
      <c r="J24" s="28"/>
    </row>
  </sheetData>
  <mergeCells count="4">
    <mergeCell ref="A1:J1"/>
    <mergeCell ref="A2:E2"/>
    <mergeCell ref="F2:J2"/>
    <mergeCell ref="A15:J19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64" t="s">
        <v>105</v>
      </c>
      <c r="B2" s="64"/>
      <c r="C2" s="64"/>
      <c r="D2" s="64"/>
      <c r="E2" s="64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106</v>
      </c>
      <c r="C4" s="23">
        <v>1</v>
      </c>
      <c r="D4" s="39">
        <v>83</v>
      </c>
      <c r="E4" s="26">
        <v>63.631578813407103</v>
      </c>
      <c r="F4" s="26">
        <f>D4*0.5+E4*0.2</f>
        <v>54.226315762681402</v>
      </c>
      <c r="G4" s="23">
        <v>76.8</v>
      </c>
      <c r="H4" s="26">
        <f>G4*0.3+F4</f>
        <v>77.266315762681401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107</v>
      </c>
      <c r="C5" s="23">
        <v>1</v>
      </c>
      <c r="D5" s="39">
        <v>42</v>
      </c>
      <c r="E5" s="26">
        <v>63.992307569245398</v>
      </c>
      <c r="F5" s="26">
        <f>D5*0.5+E5*0.2</f>
        <v>33.798461513849098</v>
      </c>
      <c r="G5" s="23">
        <v>69</v>
      </c>
      <c r="H5" s="26">
        <f>G5*0.3+F5</f>
        <v>54.498461513849101</v>
      </c>
      <c r="I5" s="23"/>
      <c r="J5" s="23"/>
    </row>
    <row r="6" spans="1:10" ht="27.95" customHeight="1">
      <c r="A6" s="23">
        <v>3</v>
      </c>
      <c r="B6" s="38" t="s">
        <v>108</v>
      </c>
      <c r="C6" s="23">
        <v>1</v>
      </c>
      <c r="D6" s="39">
        <v>36</v>
      </c>
      <c r="E6" s="26">
        <v>82.006779494223395</v>
      </c>
      <c r="F6" s="26">
        <f>D6*0.5+E6*0.2</f>
        <v>34.401355898844699</v>
      </c>
      <c r="G6" s="23"/>
      <c r="H6" s="26">
        <f>G6*0.3+F6</f>
        <v>34.401355898844699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109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8" t="s">
        <v>110</v>
      </c>
      <c r="C4" s="23">
        <v>1</v>
      </c>
      <c r="D4" s="39">
        <v>67</v>
      </c>
      <c r="E4" s="26">
        <v>69.436363510115598</v>
      </c>
      <c r="F4" s="26">
        <f>D4*0.5+E4*0.2</f>
        <v>47.387272702023097</v>
      </c>
      <c r="G4" s="23">
        <v>68.2</v>
      </c>
      <c r="H4" s="26">
        <f>F4+G4*0.3</f>
        <v>67.847272702023105</v>
      </c>
      <c r="I4" s="23">
        <v>1</v>
      </c>
      <c r="J4" s="23" t="s">
        <v>14</v>
      </c>
    </row>
    <row r="5" spans="1:10" ht="27.95" customHeight="1">
      <c r="A5" s="23">
        <v>2</v>
      </c>
      <c r="B5" s="38" t="s">
        <v>111</v>
      </c>
      <c r="C5" s="23">
        <v>1</v>
      </c>
      <c r="D5" s="39">
        <v>42</v>
      </c>
      <c r="E5" s="26">
        <v>61.090908646611503</v>
      </c>
      <c r="F5" s="26">
        <f>D5*0.5+E5*0.2</f>
        <v>33.218181729322303</v>
      </c>
      <c r="G5" s="23">
        <v>83</v>
      </c>
      <c r="H5" s="26">
        <f>F5+G5*0.3</f>
        <v>58.118181729322302</v>
      </c>
      <c r="I5" s="23"/>
      <c r="J5" s="23"/>
    </row>
    <row r="6" spans="1:10" ht="27.95" customHeight="1">
      <c r="A6" s="23">
        <v>3</v>
      </c>
      <c r="B6" s="38" t="s">
        <v>112</v>
      </c>
      <c r="C6" s="23">
        <v>1</v>
      </c>
      <c r="D6" s="39">
        <v>39</v>
      </c>
      <c r="E6" s="26">
        <v>70.898181173653001</v>
      </c>
      <c r="F6" s="26">
        <f>D6*0.5+E6*0.2</f>
        <v>33.679636234730602</v>
      </c>
      <c r="G6" s="23">
        <v>78.2</v>
      </c>
      <c r="H6" s="26">
        <f>F6+G6*0.3</f>
        <v>57.139636234730602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113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114</v>
      </c>
      <c r="C4" s="23">
        <v>1</v>
      </c>
      <c r="D4" s="23">
        <v>84</v>
      </c>
      <c r="E4" s="26">
        <v>78.866666228518497</v>
      </c>
      <c r="F4" s="26">
        <f>D4*0.5+E4*0.2</f>
        <v>57.773333245703697</v>
      </c>
      <c r="G4" s="23">
        <v>82.2</v>
      </c>
      <c r="H4" s="26">
        <f>F4+G4*0.3</f>
        <v>82.433333245703693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115</v>
      </c>
      <c r="C5" s="23">
        <v>1</v>
      </c>
      <c r="D5" s="23">
        <v>51</v>
      </c>
      <c r="E5" s="26">
        <v>56.5411762488582</v>
      </c>
      <c r="F5" s="26">
        <f>D5*0.5+E5*0.2</f>
        <v>36.808235249771599</v>
      </c>
      <c r="G5" s="23">
        <v>72.8</v>
      </c>
      <c r="H5" s="26">
        <f>F5+G5*0.3</f>
        <v>58.648235249771602</v>
      </c>
      <c r="I5" s="23"/>
      <c r="J5" s="23"/>
    </row>
    <row r="6" spans="1:10" ht="27.95" customHeight="1">
      <c r="A6" s="23">
        <v>3</v>
      </c>
      <c r="B6" s="24" t="s">
        <v>116</v>
      </c>
      <c r="C6" s="23">
        <v>1</v>
      </c>
      <c r="D6" s="23">
        <v>49</v>
      </c>
      <c r="E6" s="26">
        <v>74.072727111113906</v>
      </c>
      <c r="F6" s="26">
        <f>D6*0.5+E6*0.2</f>
        <v>39.3145454222228</v>
      </c>
      <c r="G6" s="23"/>
      <c r="H6" s="26">
        <f>F6+G6*0.3</f>
        <v>39.3145454222228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117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118</v>
      </c>
      <c r="C4" s="23">
        <v>1</v>
      </c>
      <c r="D4" s="23">
        <v>59.5</v>
      </c>
      <c r="E4" s="26">
        <v>73.411764274048394</v>
      </c>
      <c r="F4" s="26">
        <f t="shared" ref="F4:F6" si="0">D4*0.5+E4*0.2</f>
        <v>44.4323528548097</v>
      </c>
      <c r="G4" s="23">
        <v>69.8</v>
      </c>
      <c r="H4" s="26">
        <f>F4+G4*0.3</f>
        <v>65.372352854809705</v>
      </c>
      <c r="I4" s="23">
        <v>1</v>
      </c>
      <c r="J4" s="23" t="s">
        <v>14</v>
      </c>
    </row>
    <row r="5" spans="1:10" ht="27.95" customHeight="1">
      <c r="A5" s="23">
        <v>2</v>
      </c>
      <c r="B5" s="38" t="s">
        <v>119</v>
      </c>
      <c r="C5" s="23">
        <v>1</v>
      </c>
      <c r="D5" s="23">
        <v>47</v>
      </c>
      <c r="E5" s="26">
        <v>48.705882333840798</v>
      </c>
      <c r="F5" s="26">
        <f t="shared" si="0"/>
        <v>33.241176466768202</v>
      </c>
      <c r="G5" s="23"/>
      <c r="H5" s="26">
        <f>F5+G5*0.3</f>
        <v>33.241176466768202</v>
      </c>
      <c r="I5" s="23"/>
      <c r="J5" s="23"/>
    </row>
    <row r="6" spans="1:10" ht="27.95" customHeight="1">
      <c r="A6" s="23">
        <v>3</v>
      </c>
      <c r="B6" s="24" t="s">
        <v>29</v>
      </c>
      <c r="C6" s="23">
        <v>1</v>
      </c>
      <c r="D6" s="23">
        <v>32.5</v>
      </c>
      <c r="E6" s="26">
        <v>40.177358263146999</v>
      </c>
      <c r="F6" s="26">
        <f t="shared" si="0"/>
        <v>24.285471652629401</v>
      </c>
      <c r="G6" s="23"/>
      <c r="H6" s="26">
        <f>F6+G6*0.3</f>
        <v>24.285471652629401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120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121</v>
      </c>
      <c r="C4" s="23">
        <v>1</v>
      </c>
      <c r="D4" s="23">
        <v>38</v>
      </c>
      <c r="E4" s="26">
        <v>60.527999031552</v>
      </c>
      <c r="F4" s="26">
        <f t="shared" ref="F4:F6" si="0">D4*0.5+E4*0.2</f>
        <v>31.105599806310401</v>
      </c>
      <c r="G4" s="23">
        <v>73.8</v>
      </c>
      <c r="H4" s="26">
        <f>F4+G4*0.3</f>
        <v>53.245599806310402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122</v>
      </c>
      <c r="C5" s="23">
        <v>1</v>
      </c>
      <c r="D5" s="23">
        <v>32.5</v>
      </c>
      <c r="E5" s="26">
        <v>49.199999362222101</v>
      </c>
      <c r="F5" s="26">
        <f t="shared" si="0"/>
        <v>26.089999872444402</v>
      </c>
      <c r="G5" s="23">
        <v>85.2</v>
      </c>
      <c r="H5" s="26">
        <f>F5+G5*0.3</f>
        <v>51.649999872444397</v>
      </c>
      <c r="I5" s="23"/>
      <c r="J5" s="23"/>
    </row>
    <row r="6" spans="1:10" ht="27.95" customHeight="1">
      <c r="A6" s="23">
        <v>3</v>
      </c>
      <c r="B6" s="24" t="s">
        <v>123</v>
      </c>
      <c r="C6" s="23">
        <v>1</v>
      </c>
      <c r="D6" s="23">
        <v>39</v>
      </c>
      <c r="E6" s="26">
        <v>25.5864406259258</v>
      </c>
      <c r="F6" s="26">
        <f t="shared" si="0"/>
        <v>24.617288125185201</v>
      </c>
      <c r="G6" s="23">
        <v>82.4</v>
      </c>
      <c r="H6" s="26">
        <f>F6+G6*0.3</f>
        <v>49.337288125185196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124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40" t="s">
        <v>125</v>
      </c>
      <c r="C4" s="23">
        <v>1</v>
      </c>
      <c r="D4" s="39">
        <v>49</v>
      </c>
      <c r="E4" s="26">
        <v>77.778260531398999</v>
      </c>
      <c r="F4" s="26">
        <f t="shared" ref="F4:F6" si="0">D4*0.5+E4*0.2</f>
        <v>40.055652106279801</v>
      </c>
      <c r="G4" s="23">
        <v>86.6</v>
      </c>
      <c r="H4" s="26">
        <f>F4+G4*0.3</f>
        <v>66.035652106279798</v>
      </c>
      <c r="I4" s="23">
        <v>1</v>
      </c>
      <c r="J4" s="23" t="s">
        <v>14</v>
      </c>
    </row>
    <row r="5" spans="1:10" ht="27.95" customHeight="1">
      <c r="A5" s="23">
        <v>2</v>
      </c>
      <c r="B5" s="40" t="s">
        <v>126</v>
      </c>
      <c r="C5" s="23">
        <v>1</v>
      </c>
      <c r="D5" s="39">
        <v>54</v>
      </c>
      <c r="E5" s="26">
        <v>59.387754980841201</v>
      </c>
      <c r="F5" s="26">
        <f t="shared" si="0"/>
        <v>38.877550996168203</v>
      </c>
      <c r="G5" s="23">
        <v>82</v>
      </c>
      <c r="H5" s="26">
        <f>F5+G5*0.3</f>
        <v>63.477550996168198</v>
      </c>
      <c r="I5" s="23"/>
      <c r="J5" s="23"/>
    </row>
    <row r="6" spans="1:10" ht="27.95" customHeight="1">
      <c r="A6" s="23">
        <v>3</v>
      </c>
      <c r="B6" s="40" t="s">
        <v>127</v>
      </c>
      <c r="C6" s="23">
        <v>1</v>
      </c>
      <c r="D6" s="39">
        <v>32</v>
      </c>
      <c r="E6" s="26">
        <v>87.834782226805501</v>
      </c>
      <c r="F6" s="26">
        <f t="shared" si="0"/>
        <v>33.5669564453611</v>
      </c>
      <c r="G6" s="23">
        <v>78.599999999999994</v>
      </c>
      <c r="H6" s="26">
        <f>F6+G6*0.3</f>
        <v>57.146956445361099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128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129</v>
      </c>
      <c r="C4" s="23">
        <v>1</v>
      </c>
      <c r="D4" s="39">
        <v>78.5</v>
      </c>
      <c r="E4" s="26">
        <v>100</v>
      </c>
      <c r="F4" s="26">
        <f>D4*0.5+E4*0.2</f>
        <v>59.25</v>
      </c>
      <c r="G4" s="23">
        <v>77.599999999999994</v>
      </c>
      <c r="H4" s="26">
        <f>F4+G4*0.3</f>
        <v>82.53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130</v>
      </c>
      <c r="C5" s="23">
        <v>1</v>
      </c>
      <c r="D5" s="39">
        <v>49</v>
      </c>
      <c r="E5" s="26">
        <v>66.461538205917293</v>
      </c>
      <c r="F5" s="26">
        <f>D5*0.5+E5*0.2</f>
        <v>37.792307641183498</v>
      </c>
      <c r="G5" s="23">
        <v>76.400000000000006</v>
      </c>
      <c r="H5" s="26">
        <f>F5+G5*0.3</f>
        <v>60.7123076411835</v>
      </c>
      <c r="I5" s="23"/>
      <c r="J5" s="23"/>
    </row>
    <row r="6" spans="1:10" ht="27.95" customHeight="1">
      <c r="A6" s="23">
        <v>3</v>
      </c>
      <c r="B6" s="24" t="s">
        <v>131</v>
      </c>
      <c r="C6" s="23">
        <v>1</v>
      </c>
      <c r="D6" s="39">
        <v>54.5</v>
      </c>
      <c r="E6" s="26">
        <v>70.167272344542198</v>
      </c>
      <c r="F6" s="26">
        <f>D6*0.5+E6*0.2</f>
        <v>41.283454468908403</v>
      </c>
      <c r="G6" s="23"/>
      <c r="H6" s="26">
        <f>F6+G6*0.3</f>
        <v>41.283454468908403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132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6" t="s">
        <v>133</v>
      </c>
      <c r="C4" s="23">
        <v>1</v>
      </c>
      <c r="D4" s="25">
        <v>69</v>
      </c>
      <c r="E4" s="26">
        <v>78.334615083328501</v>
      </c>
      <c r="F4" s="26">
        <f>D4*0.5+E4*0.2</f>
        <v>50.166923016665699</v>
      </c>
      <c r="G4" s="23">
        <v>79.599999999999994</v>
      </c>
      <c r="H4" s="26">
        <f>F4+G4*0.3</f>
        <v>74.046923016665701</v>
      </c>
      <c r="I4" s="23">
        <v>1</v>
      </c>
      <c r="J4" s="23" t="s">
        <v>14</v>
      </c>
    </row>
    <row r="5" spans="1:10" ht="27.95" customHeight="1">
      <c r="A5" s="23">
        <v>2</v>
      </c>
      <c r="B5" s="36" t="s">
        <v>134</v>
      </c>
      <c r="C5" s="23">
        <v>1</v>
      </c>
      <c r="D5" s="25">
        <v>42</v>
      </c>
      <c r="E5" s="26">
        <v>87.299998489038501</v>
      </c>
      <c r="F5" s="26">
        <f>D5*0.5+E5*0.2</f>
        <v>38.459999697807703</v>
      </c>
      <c r="G5" s="23">
        <v>81.599999999999994</v>
      </c>
      <c r="H5" s="26">
        <f>F5+G5*0.3</f>
        <v>62.9399996978077</v>
      </c>
      <c r="I5" s="23"/>
      <c r="J5" s="23"/>
    </row>
    <row r="6" spans="1:10" ht="27.95" customHeight="1">
      <c r="A6" s="23">
        <v>3</v>
      </c>
      <c r="B6" s="36" t="s">
        <v>135</v>
      </c>
      <c r="C6" s="23">
        <v>1</v>
      </c>
      <c r="D6" s="25">
        <v>47.5</v>
      </c>
      <c r="E6" s="26">
        <v>79.562498673958402</v>
      </c>
      <c r="F6" s="26">
        <f>D6*0.5+E6*0.2</f>
        <v>39.662499734791702</v>
      </c>
      <c r="G6" s="23">
        <v>76.8</v>
      </c>
      <c r="H6" s="26">
        <f>F6+G6*0.3</f>
        <v>62.702499734791701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136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34" t="s">
        <v>137</v>
      </c>
      <c r="C4" s="32">
        <v>2</v>
      </c>
      <c r="D4" s="15">
        <v>80</v>
      </c>
      <c r="E4" s="33">
        <v>87.999999536842097</v>
      </c>
      <c r="F4" s="33">
        <f t="shared" ref="F4:F9" si="0">D4*0.5+E4*0.2</f>
        <v>57.599999907368399</v>
      </c>
      <c r="G4" s="32">
        <v>82</v>
      </c>
      <c r="H4" s="33">
        <f t="shared" ref="H4:H9" si="1">G4*0.3+F4</f>
        <v>82.199999907368394</v>
      </c>
      <c r="I4" s="23">
        <v>1</v>
      </c>
      <c r="J4" s="23" t="s">
        <v>14</v>
      </c>
    </row>
    <row r="5" spans="1:10" ht="27.95" customHeight="1">
      <c r="A5" s="32">
        <v>3</v>
      </c>
      <c r="B5" s="34" t="s">
        <v>138</v>
      </c>
      <c r="C5" s="32">
        <v>2</v>
      </c>
      <c r="D5" s="15">
        <v>48.5</v>
      </c>
      <c r="E5" s="33">
        <v>66.515789123601095</v>
      </c>
      <c r="F5" s="33">
        <f t="shared" si="0"/>
        <v>37.553157824720202</v>
      </c>
      <c r="G5" s="32">
        <v>79</v>
      </c>
      <c r="H5" s="33">
        <f t="shared" si="1"/>
        <v>61.253157824720198</v>
      </c>
      <c r="I5" s="23">
        <v>2</v>
      </c>
      <c r="J5" s="23" t="s">
        <v>14</v>
      </c>
    </row>
    <row r="6" spans="1:10" ht="27.95" customHeight="1">
      <c r="A6" s="32">
        <v>2</v>
      </c>
      <c r="B6" s="34" t="s">
        <v>139</v>
      </c>
      <c r="C6" s="32">
        <v>2</v>
      </c>
      <c r="D6" s="15">
        <v>46</v>
      </c>
      <c r="E6" s="33">
        <v>80.849999278125196</v>
      </c>
      <c r="F6" s="33">
        <f t="shared" si="0"/>
        <v>39.169999855625001</v>
      </c>
      <c r="G6" s="32">
        <v>73.400000000000006</v>
      </c>
      <c r="H6" s="33">
        <f t="shared" si="1"/>
        <v>61.189999855624997</v>
      </c>
      <c r="I6" s="23"/>
      <c r="J6" s="23"/>
    </row>
    <row r="7" spans="1:10" ht="27.95" customHeight="1">
      <c r="A7" s="32">
        <v>6</v>
      </c>
      <c r="B7" s="34" t="s">
        <v>140</v>
      </c>
      <c r="C7" s="32">
        <v>2</v>
      </c>
      <c r="D7" s="15">
        <v>47</v>
      </c>
      <c r="E7" s="33">
        <v>59.0644058786785</v>
      </c>
      <c r="F7" s="33">
        <f t="shared" si="0"/>
        <v>35.312881175735697</v>
      </c>
      <c r="G7" s="32">
        <v>84.4</v>
      </c>
      <c r="H7" s="33">
        <f t="shared" si="1"/>
        <v>60.632881175735697</v>
      </c>
      <c r="I7" s="23"/>
      <c r="J7" s="23"/>
    </row>
    <row r="8" spans="1:10" ht="27.95" customHeight="1">
      <c r="A8" s="32">
        <v>5</v>
      </c>
      <c r="B8" s="34" t="s">
        <v>141</v>
      </c>
      <c r="C8" s="32">
        <v>2</v>
      </c>
      <c r="D8" s="15">
        <v>46</v>
      </c>
      <c r="E8" s="33">
        <v>62.128301769569099</v>
      </c>
      <c r="F8" s="33">
        <f t="shared" si="0"/>
        <v>35.425660353913798</v>
      </c>
      <c r="G8" s="32">
        <v>78.2</v>
      </c>
      <c r="H8" s="33">
        <f t="shared" si="1"/>
        <v>58.885660353913799</v>
      </c>
      <c r="I8" s="23"/>
      <c r="J8" s="23"/>
    </row>
    <row r="9" spans="1:10" ht="27.95" customHeight="1">
      <c r="A9" s="32">
        <v>4</v>
      </c>
      <c r="B9" s="34" t="s">
        <v>142</v>
      </c>
      <c r="C9" s="32">
        <v>2</v>
      </c>
      <c r="D9" s="15">
        <v>43</v>
      </c>
      <c r="E9" s="33">
        <v>75.130908954307301</v>
      </c>
      <c r="F9" s="33">
        <f t="shared" si="0"/>
        <v>36.5261817908615</v>
      </c>
      <c r="G9" s="32">
        <v>71.8</v>
      </c>
      <c r="H9" s="33">
        <f t="shared" si="1"/>
        <v>58.066181790861499</v>
      </c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4"/>
  <sheetViews>
    <sheetView topLeftCell="A3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143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34" t="s">
        <v>144</v>
      </c>
      <c r="C4" s="32">
        <v>4</v>
      </c>
      <c r="D4" s="15">
        <v>88</v>
      </c>
      <c r="E4" s="33">
        <v>72.339130277523495</v>
      </c>
      <c r="F4" s="33">
        <f t="shared" ref="F4:F15" si="0">D4*0.5+E4*0.2</f>
        <v>58.467826055504702</v>
      </c>
      <c r="G4" s="32">
        <v>73</v>
      </c>
      <c r="H4" s="33">
        <f t="shared" ref="H4:H15" si="1">F4+G4*0.3</f>
        <v>80.367826055504693</v>
      </c>
      <c r="I4" s="23">
        <v>1</v>
      </c>
      <c r="J4" s="23" t="s">
        <v>14</v>
      </c>
    </row>
    <row r="5" spans="1:10" ht="27.95" customHeight="1">
      <c r="A5" s="32">
        <v>2</v>
      </c>
      <c r="B5" s="34" t="s">
        <v>145</v>
      </c>
      <c r="C5" s="32">
        <v>4</v>
      </c>
      <c r="D5" s="15">
        <v>87</v>
      </c>
      <c r="E5" s="33">
        <v>53.485714171101897</v>
      </c>
      <c r="F5" s="33">
        <f t="shared" si="0"/>
        <v>54.197142834220401</v>
      </c>
      <c r="G5" s="32">
        <v>79.400000000000006</v>
      </c>
      <c r="H5" s="33">
        <f t="shared" si="1"/>
        <v>78.017142834220394</v>
      </c>
      <c r="I5" s="23">
        <v>2</v>
      </c>
      <c r="J5" s="23" t="s">
        <v>14</v>
      </c>
    </row>
    <row r="6" spans="1:10" ht="27.95" customHeight="1">
      <c r="A6" s="32">
        <v>3</v>
      </c>
      <c r="B6" s="34" t="s">
        <v>146</v>
      </c>
      <c r="C6" s="32">
        <v>4</v>
      </c>
      <c r="D6" s="15">
        <v>77.5</v>
      </c>
      <c r="E6" s="33">
        <v>73.841859778215095</v>
      </c>
      <c r="F6" s="33">
        <f t="shared" si="0"/>
        <v>53.518371955642998</v>
      </c>
      <c r="G6" s="32">
        <v>76</v>
      </c>
      <c r="H6" s="33">
        <f t="shared" si="1"/>
        <v>76.318371955643002</v>
      </c>
      <c r="I6" s="23">
        <v>3</v>
      </c>
      <c r="J6" s="23" t="s">
        <v>14</v>
      </c>
    </row>
    <row r="7" spans="1:10" ht="27.95" customHeight="1">
      <c r="A7" s="32">
        <v>4</v>
      </c>
      <c r="B7" s="34" t="s">
        <v>147</v>
      </c>
      <c r="C7" s="32">
        <v>4</v>
      </c>
      <c r="D7" s="15">
        <v>75.5</v>
      </c>
      <c r="E7" s="17">
        <v>78.023076758028097</v>
      </c>
      <c r="F7" s="33">
        <f t="shared" si="0"/>
        <v>53.354615351605602</v>
      </c>
      <c r="G7" s="32">
        <v>75.8</v>
      </c>
      <c r="H7" s="33">
        <f t="shared" si="1"/>
        <v>76.094615351605597</v>
      </c>
      <c r="I7" s="23">
        <v>4</v>
      </c>
      <c r="J7" s="23" t="s">
        <v>14</v>
      </c>
    </row>
    <row r="8" spans="1:10" ht="27.95" customHeight="1">
      <c r="A8" s="32">
        <v>5</v>
      </c>
      <c r="B8" s="34" t="s">
        <v>148</v>
      </c>
      <c r="C8" s="32">
        <v>4</v>
      </c>
      <c r="D8" s="15">
        <v>54</v>
      </c>
      <c r="E8" s="33">
        <v>96.117646493425596</v>
      </c>
      <c r="F8" s="33">
        <f t="shared" si="0"/>
        <v>46.223529298685101</v>
      </c>
      <c r="G8" s="32">
        <v>82.2</v>
      </c>
      <c r="H8" s="33">
        <f t="shared" si="1"/>
        <v>70.883529298685104</v>
      </c>
      <c r="I8" s="23"/>
      <c r="J8" s="23"/>
    </row>
    <row r="9" spans="1:10" ht="27.95" customHeight="1">
      <c r="A9" s="32">
        <v>6</v>
      </c>
      <c r="B9" s="34" t="s">
        <v>149</v>
      </c>
      <c r="C9" s="32">
        <v>4</v>
      </c>
      <c r="D9" s="15">
        <v>66</v>
      </c>
      <c r="E9" s="17">
        <v>68.753571305797095</v>
      </c>
      <c r="F9" s="33">
        <f t="shared" si="0"/>
        <v>46.750714261159402</v>
      </c>
      <c r="G9" s="32">
        <v>77.400000000000006</v>
      </c>
      <c r="H9" s="33">
        <f t="shared" si="1"/>
        <v>69.970714261159401</v>
      </c>
      <c r="I9" s="23"/>
      <c r="J9" s="23"/>
    </row>
    <row r="10" spans="1:10" ht="27.95" customHeight="1">
      <c r="A10" s="32">
        <v>7</v>
      </c>
      <c r="B10" s="34" t="s">
        <v>150</v>
      </c>
      <c r="C10" s="32">
        <v>4</v>
      </c>
      <c r="D10" s="15">
        <v>69.5</v>
      </c>
      <c r="E10" s="33">
        <v>61.702325150914</v>
      </c>
      <c r="F10" s="33">
        <f t="shared" si="0"/>
        <v>47.090465030182799</v>
      </c>
      <c r="G10" s="32">
        <v>71.599999999999994</v>
      </c>
      <c r="H10" s="33">
        <f t="shared" si="1"/>
        <v>68.570465030182802</v>
      </c>
      <c r="I10" s="23"/>
      <c r="J10" s="23"/>
    </row>
    <row r="11" spans="1:10" ht="27.95" customHeight="1">
      <c r="A11" s="32">
        <v>8</v>
      </c>
      <c r="B11" s="34" t="s">
        <v>151</v>
      </c>
      <c r="C11" s="32">
        <v>4</v>
      </c>
      <c r="D11" s="15">
        <v>52</v>
      </c>
      <c r="E11" s="33">
        <v>85.144443656070095</v>
      </c>
      <c r="F11" s="33">
        <f t="shared" si="0"/>
        <v>43.028888731214003</v>
      </c>
      <c r="G11" s="32">
        <v>83</v>
      </c>
      <c r="H11" s="33">
        <f t="shared" si="1"/>
        <v>67.928888731214002</v>
      </c>
      <c r="I11" s="23"/>
      <c r="J11" s="23"/>
    </row>
    <row r="12" spans="1:10" ht="27.95" customHeight="1">
      <c r="A12" s="32">
        <v>9</v>
      </c>
      <c r="B12" s="34" t="s">
        <v>152</v>
      </c>
      <c r="C12" s="32">
        <v>4</v>
      </c>
      <c r="D12" s="15">
        <v>43.5</v>
      </c>
      <c r="E12" s="33">
        <v>100</v>
      </c>
      <c r="F12" s="33">
        <f t="shared" si="0"/>
        <v>41.75</v>
      </c>
      <c r="G12" s="32">
        <v>74</v>
      </c>
      <c r="H12" s="33">
        <f t="shared" si="1"/>
        <v>63.95</v>
      </c>
      <c r="I12" s="23"/>
      <c r="J12" s="23"/>
    </row>
    <row r="13" spans="1:10" ht="27.95" customHeight="1">
      <c r="A13" s="32">
        <v>10</v>
      </c>
      <c r="B13" s="34" t="s">
        <v>153</v>
      </c>
      <c r="C13" s="32">
        <v>4</v>
      </c>
      <c r="D13" s="15">
        <v>45.5</v>
      </c>
      <c r="E13" s="33">
        <v>80.399999798999801</v>
      </c>
      <c r="F13" s="33">
        <f t="shared" si="0"/>
        <v>38.829999959799999</v>
      </c>
      <c r="G13" s="32">
        <v>78.8</v>
      </c>
      <c r="H13" s="33">
        <f t="shared" si="1"/>
        <v>62.469999959799999</v>
      </c>
      <c r="I13" s="23"/>
      <c r="J13" s="23"/>
    </row>
    <row r="14" spans="1:10" ht="27.95" customHeight="1">
      <c r="A14" s="32">
        <v>11</v>
      </c>
      <c r="B14" s="34" t="s">
        <v>154</v>
      </c>
      <c r="C14" s="32">
        <v>4</v>
      </c>
      <c r="D14" s="15">
        <v>43</v>
      </c>
      <c r="E14" s="33">
        <v>84.095999865446203</v>
      </c>
      <c r="F14" s="33">
        <f t="shared" si="0"/>
        <v>38.319199973089198</v>
      </c>
      <c r="G14" s="32">
        <v>65.599999999999994</v>
      </c>
      <c r="H14" s="33">
        <f t="shared" si="1"/>
        <v>57.999199973089198</v>
      </c>
      <c r="I14" s="23"/>
      <c r="J14" s="23"/>
    </row>
    <row r="15" spans="1:10" ht="27.95" customHeight="1">
      <c r="A15" s="32">
        <v>12</v>
      </c>
      <c r="B15" s="34" t="s">
        <v>155</v>
      </c>
      <c r="C15" s="32">
        <v>4</v>
      </c>
      <c r="D15" s="15">
        <v>52.5</v>
      </c>
      <c r="E15" s="33">
        <v>62.902324996257299</v>
      </c>
      <c r="F15" s="33">
        <f t="shared" si="0"/>
        <v>38.830464999251497</v>
      </c>
      <c r="G15" s="32"/>
      <c r="H15" s="33">
        <f t="shared" si="1"/>
        <v>38.830464999251497</v>
      </c>
      <c r="I15" s="23"/>
      <c r="J15" s="23"/>
    </row>
    <row r="16" spans="1:10">
      <c r="A16" s="65" t="s">
        <v>23</v>
      </c>
      <c r="B16" s="65"/>
      <c r="C16" s="65"/>
      <c r="D16" s="65"/>
      <c r="E16" s="65"/>
      <c r="F16" s="65"/>
      <c r="G16" s="65"/>
      <c r="H16" s="66"/>
      <c r="I16" s="65"/>
      <c r="J16" s="65"/>
    </row>
    <row r="17" spans="1:10">
      <c r="A17" s="65"/>
      <c r="B17" s="65"/>
      <c r="C17" s="65"/>
      <c r="D17" s="65"/>
      <c r="E17" s="65"/>
      <c r="F17" s="65"/>
      <c r="G17" s="65"/>
      <c r="H17" s="66"/>
      <c r="I17" s="65"/>
      <c r="J17" s="65"/>
    </row>
    <row r="18" spans="1:10">
      <c r="A18" s="65"/>
      <c r="B18" s="65"/>
      <c r="C18" s="65"/>
      <c r="D18" s="65"/>
      <c r="E18" s="65"/>
      <c r="F18" s="65"/>
      <c r="G18" s="65"/>
      <c r="H18" s="66"/>
      <c r="I18" s="65"/>
      <c r="J18" s="65"/>
    </row>
    <row r="19" spans="1:10">
      <c r="A19" s="65"/>
      <c r="B19" s="65"/>
      <c r="C19" s="65"/>
      <c r="D19" s="65"/>
      <c r="E19" s="65"/>
      <c r="F19" s="65"/>
      <c r="G19" s="65"/>
      <c r="H19" s="66"/>
      <c r="I19" s="65"/>
      <c r="J19" s="65"/>
    </row>
    <row r="20" spans="1:10" ht="24.95" customHeight="1">
      <c r="A20" s="65"/>
      <c r="B20" s="65"/>
      <c r="C20" s="65"/>
      <c r="D20" s="65"/>
      <c r="E20" s="65"/>
      <c r="F20" s="65"/>
      <c r="G20" s="65"/>
      <c r="H20" s="66"/>
      <c r="I20" s="65"/>
      <c r="J20" s="65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6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31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6" t="s">
        <v>32</v>
      </c>
      <c r="C4" s="23">
        <v>1</v>
      </c>
      <c r="D4" s="23">
        <v>34</v>
      </c>
      <c r="E4" s="26">
        <v>61.999999891228001</v>
      </c>
      <c r="F4" s="26">
        <f t="shared" ref="F4:F6" si="0">D4*0.5+E4*0.2</f>
        <v>29.399999978245599</v>
      </c>
      <c r="G4" s="23">
        <v>70.8</v>
      </c>
      <c r="H4" s="26">
        <f>F4+G4*0.3</f>
        <v>50.639999978245598</v>
      </c>
      <c r="I4" s="23">
        <v>1</v>
      </c>
      <c r="J4" s="23" t="s">
        <v>14</v>
      </c>
    </row>
    <row r="5" spans="1:10" ht="27.95" customHeight="1">
      <c r="A5" s="23">
        <v>2</v>
      </c>
      <c r="B5" s="36" t="s">
        <v>33</v>
      </c>
      <c r="C5" s="23">
        <v>1</v>
      </c>
      <c r="D5" s="23">
        <v>37</v>
      </c>
      <c r="E5" s="26">
        <v>37.7789473021421</v>
      </c>
      <c r="F5" s="26">
        <f t="shared" si="0"/>
        <v>26.0557894604284</v>
      </c>
      <c r="G5" s="23">
        <v>67.8</v>
      </c>
      <c r="H5" s="26">
        <f>F5+G5*0.3</f>
        <v>46.395789460428396</v>
      </c>
      <c r="I5" s="23"/>
      <c r="J5" s="23"/>
    </row>
    <row r="6" spans="1:10" ht="27.95" customHeight="1">
      <c r="A6" s="23">
        <v>3</v>
      </c>
      <c r="B6" s="36" t="s">
        <v>34</v>
      </c>
      <c r="C6" s="23">
        <v>1</v>
      </c>
      <c r="D6" s="23">
        <v>29</v>
      </c>
      <c r="E6" s="26">
        <v>46.799999882999899</v>
      </c>
      <c r="F6" s="26">
        <f t="shared" si="0"/>
        <v>23.859999976600001</v>
      </c>
      <c r="G6" s="23">
        <v>61.6</v>
      </c>
      <c r="H6" s="26">
        <f>F6+G6*0.3</f>
        <v>42.339999976599998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>
      <c r="A13" s="55" t="s">
        <v>23</v>
      </c>
      <c r="B13" s="55"/>
      <c r="C13" s="55"/>
      <c r="D13" s="55"/>
      <c r="E13" s="55"/>
      <c r="F13" s="55"/>
      <c r="G13" s="56"/>
      <c r="H13" s="56"/>
      <c r="I13" s="55"/>
      <c r="J13" s="55"/>
    </row>
    <row r="14" spans="1:10">
      <c r="A14" s="55"/>
      <c r="B14" s="55"/>
      <c r="C14" s="55"/>
      <c r="D14" s="55"/>
      <c r="E14" s="55"/>
      <c r="F14" s="55"/>
      <c r="G14" s="56"/>
      <c r="H14" s="56"/>
      <c r="I14" s="55"/>
      <c r="J14" s="55"/>
    </row>
    <row r="15" spans="1:10">
      <c r="A15" s="55"/>
      <c r="B15" s="55"/>
      <c r="C15" s="55"/>
      <c r="D15" s="55"/>
      <c r="E15" s="55"/>
      <c r="F15" s="55"/>
      <c r="G15" s="56"/>
      <c r="H15" s="56"/>
      <c r="I15" s="55"/>
      <c r="J15" s="55"/>
    </row>
    <row r="16" spans="1:10">
      <c r="A16" s="55"/>
      <c r="B16" s="55"/>
      <c r="C16" s="55"/>
      <c r="D16" s="55"/>
      <c r="E16" s="55"/>
      <c r="F16" s="55"/>
      <c r="G16" s="56"/>
      <c r="H16" s="56"/>
      <c r="I16" s="55"/>
      <c r="J16" s="55"/>
    </row>
    <row r="17" spans="1:10" ht="51.95" customHeight="1">
      <c r="A17" s="55"/>
      <c r="B17" s="55"/>
      <c r="C17" s="55"/>
      <c r="D17" s="55"/>
      <c r="E17" s="55"/>
      <c r="F17" s="55"/>
      <c r="G17" s="56"/>
      <c r="H17" s="56"/>
      <c r="I17" s="55"/>
      <c r="J17" s="55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3:J17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style="1" customWidth="1"/>
    <col min="6" max="6" width="15.125" style="1" customWidth="1"/>
    <col min="7" max="7" width="13.375" style="1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156</v>
      </c>
      <c r="B2" s="49"/>
      <c r="C2" s="49"/>
      <c r="D2" s="49"/>
      <c r="E2" s="67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32" t="s">
        <v>157</v>
      </c>
      <c r="C4" s="32">
        <v>3</v>
      </c>
      <c r="D4" s="32">
        <v>51.5</v>
      </c>
      <c r="E4" s="33">
        <v>73.376469868858294</v>
      </c>
      <c r="F4" s="33">
        <v>40.425293973771701</v>
      </c>
      <c r="G4" s="33">
        <v>78.599999999999994</v>
      </c>
      <c r="H4" s="33">
        <f t="shared" ref="H4:H12" si="0">F4+G4*0.3</f>
        <v>64.0052939737717</v>
      </c>
      <c r="I4" s="23">
        <v>1</v>
      </c>
      <c r="J4" s="23" t="s">
        <v>14</v>
      </c>
    </row>
    <row r="5" spans="1:10" ht="27.95" customHeight="1">
      <c r="A5" s="32">
        <v>2</v>
      </c>
      <c r="B5" s="32" t="s">
        <v>158</v>
      </c>
      <c r="C5" s="32">
        <v>3</v>
      </c>
      <c r="D5" s="32">
        <v>42</v>
      </c>
      <c r="E5" s="33">
        <v>84.095999831807802</v>
      </c>
      <c r="F5" s="33">
        <v>37.819199966361602</v>
      </c>
      <c r="G5" s="33">
        <v>72.400000000000006</v>
      </c>
      <c r="H5" s="33">
        <f t="shared" si="0"/>
        <v>59.539199966361601</v>
      </c>
      <c r="I5" s="23">
        <v>2</v>
      </c>
      <c r="J5" s="23" t="s">
        <v>14</v>
      </c>
    </row>
    <row r="6" spans="1:10" ht="27.95" customHeight="1">
      <c r="A6" s="32">
        <v>3</v>
      </c>
      <c r="B6" s="32" t="s">
        <v>159</v>
      </c>
      <c r="C6" s="32">
        <v>3</v>
      </c>
      <c r="D6" s="32">
        <v>36</v>
      </c>
      <c r="E6" s="33">
        <v>62.816326146022497</v>
      </c>
      <c r="F6" s="33">
        <v>30.5632652292045</v>
      </c>
      <c r="G6" s="33">
        <v>75.400000000000006</v>
      </c>
      <c r="H6" s="33">
        <f t="shared" si="0"/>
        <v>53.183265229204501</v>
      </c>
      <c r="I6" s="23">
        <v>3</v>
      </c>
      <c r="J6" s="23" t="s">
        <v>14</v>
      </c>
    </row>
    <row r="7" spans="1:10" ht="27.95" customHeight="1">
      <c r="A7" s="32">
        <v>4</v>
      </c>
      <c r="B7" s="32" t="s">
        <v>160</v>
      </c>
      <c r="C7" s="32">
        <v>3</v>
      </c>
      <c r="D7" s="32">
        <v>39</v>
      </c>
      <c r="E7" s="33">
        <v>46.167272223629801</v>
      </c>
      <c r="F7" s="33">
        <v>28.733454444726</v>
      </c>
      <c r="G7" s="33">
        <v>81.400000000000006</v>
      </c>
      <c r="H7" s="33">
        <f t="shared" si="0"/>
        <v>53.153454444726002</v>
      </c>
      <c r="I7" s="23"/>
      <c r="J7" s="23"/>
    </row>
    <row r="8" spans="1:10" ht="27.95" customHeight="1">
      <c r="A8" s="32">
        <v>5</v>
      </c>
      <c r="B8" s="32" t="s">
        <v>161</v>
      </c>
      <c r="C8" s="32">
        <v>3</v>
      </c>
      <c r="D8" s="32">
        <v>32.5</v>
      </c>
      <c r="E8" s="33">
        <v>71.214545338012599</v>
      </c>
      <c r="F8" s="33">
        <v>30.492909067602501</v>
      </c>
      <c r="G8" s="33">
        <v>67.599999999999994</v>
      </c>
      <c r="H8" s="33">
        <f t="shared" si="0"/>
        <v>50.772909067602498</v>
      </c>
      <c r="I8" s="23"/>
      <c r="J8" s="23"/>
    </row>
    <row r="9" spans="1:10" ht="27.95" customHeight="1">
      <c r="A9" s="32">
        <v>6</v>
      </c>
      <c r="B9" s="32" t="s">
        <v>162</v>
      </c>
      <c r="C9" s="32">
        <v>3</v>
      </c>
      <c r="D9" s="32">
        <v>32</v>
      </c>
      <c r="E9" s="33">
        <v>55.403999335152001</v>
      </c>
      <c r="F9" s="33">
        <v>27.0807998670304</v>
      </c>
      <c r="G9" s="33">
        <v>78</v>
      </c>
      <c r="H9" s="33">
        <f t="shared" si="0"/>
        <v>50.480799867030399</v>
      </c>
      <c r="I9" s="23"/>
      <c r="J9" s="23"/>
    </row>
    <row r="10" spans="1:10" ht="27.95" customHeight="1">
      <c r="A10" s="32">
        <v>7</v>
      </c>
      <c r="B10" s="32" t="s">
        <v>163</v>
      </c>
      <c r="C10" s="32">
        <v>3</v>
      </c>
      <c r="D10" s="32">
        <v>30</v>
      </c>
      <c r="E10" s="33">
        <v>64.058823026989501</v>
      </c>
      <c r="F10" s="33">
        <v>27.811764605397901</v>
      </c>
      <c r="G10" s="33">
        <v>70</v>
      </c>
      <c r="H10" s="33">
        <f t="shared" si="0"/>
        <v>48.811764605397897</v>
      </c>
      <c r="I10" s="23"/>
      <c r="J10" s="23"/>
    </row>
    <row r="11" spans="1:10" ht="27.95" customHeight="1">
      <c r="A11" s="32">
        <v>8</v>
      </c>
      <c r="B11" s="32" t="s">
        <v>164</v>
      </c>
      <c r="C11" s="32">
        <v>3</v>
      </c>
      <c r="D11" s="32">
        <v>41</v>
      </c>
      <c r="E11" s="33">
        <v>31.738775380658101</v>
      </c>
      <c r="F11" s="33">
        <v>26.847755076131602</v>
      </c>
      <c r="G11" s="33">
        <v>64</v>
      </c>
      <c r="H11" s="33">
        <f t="shared" si="0"/>
        <v>46.047755076131601</v>
      </c>
      <c r="I11" s="23"/>
      <c r="J11" s="23"/>
    </row>
    <row r="12" spans="1:10" ht="27.95" customHeight="1">
      <c r="A12" s="32">
        <v>9</v>
      </c>
      <c r="B12" s="32" t="s">
        <v>165</v>
      </c>
      <c r="C12" s="32">
        <v>3</v>
      </c>
      <c r="D12" s="32">
        <v>34.5</v>
      </c>
      <c r="E12" s="33">
        <v>36.730434143818499</v>
      </c>
      <c r="F12" s="33">
        <v>24.596086828763699</v>
      </c>
      <c r="G12" s="33"/>
      <c r="H12" s="33">
        <f t="shared" si="0"/>
        <v>24.596086828763699</v>
      </c>
      <c r="I12" s="23"/>
      <c r="J12" s="23"/>
    </row>
    <row r="13" spans="1:10" ht="27.95" customHeight="1">
      <c r="A13" s="23">
        <v>10</v>
      </c>
      <c r="B13" s="23"/>
      <c r="C13" s="23"/>
      <c r="D13" s="23"/>
      <c r="E13" s="26"/>
      <c r="F13" s="26"/>
      <c r="G13" s="26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9"/>
      <c r="F22" s="29"/>
      <c r="G22" s="29"/>
      <c r="H22" s="29"/>
      <c r="I22" s="28"/>
      <c r="J22" s="28"/>
    </row>
    <row r="23" spans="1:10" ht="22.5">
      <c r="A23" s="28"/>
      <c r="B23" s="28"/>
      <c r="C23" s="28"/>
      <c r="D23" s="28"/>
      <c r="E23" s="29"/>
      <c r="F23" s="29"/>
      <c r="G23" s="29"/>
      <c r="H23" s="29"/>
      <c r="I23" s="28"/>
      <c r="J23" s="28"/>
    </row>
    <row r="24" spans="1:10" ht="23.1" customHeight="1">
      <c r="A24" s="28"/>
      <c r="B24" s="28"/>
      <c r="C24" s="28"/>
      <c r="D24" s="28"/>
      <c r="E24" s="29"/>
      <c r="F24" s="29"/>
      <c r="G24" s="29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4"/>
  <sheetViews>
    <sheetView topLeftCell="A8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166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34" t="s">
        <v>167</v>
      </c>
      <c r="C4" s="32">
        <v>4</v>
      </c>
      <c r="D4" s="15">
        <v>75</v>
      </c>
      <c r="E4" s="33">
        <v>54.349090800392702</v>
      </c>
      <c r="F4" s="33">
        <f t="shared" ref="F4:F15" si="0">D4*0.5+E4*0.2</f>
        <v>48.369818160078502</v>
      </c>
      <c r="G4" s="32">
        <v>79.8</v>
      </c>
      <c r="H4" s="33">
        <f t="shared" ref="H4:H15" si="1">F4+G4*0.3</f>
        <v>72.309818160078507</v>
      </c>
      <c r="I4" s="23">
        <v>1</v>
      </c>
      <c r="J4" s="23" t="s">
        <v>14</v>
      </c>
    </row>
    <row r="5" spans="1:10" ht="27.95" customHeight="1">
      <c r="A5" s="32">
        <v>2</v>
      </c>
      <c r="B5" s="34" t="s">
        <v>168</v>
      </c>
      <c r="C5" s="32">
        <v>4</v>
      </c>
      <c r="D5" s="15">
        <v>69</v>
      </c>
      <c r="E5" s="33">
        <v>58.2799997409779</v>
      </c>
      <c r="F5" s="33">
        <f t="shared" si="0"/>
        <v>46.1559999481956</v>
      </c>
      <c r="G5" s="32">
        <v>68.8</v>
      </c>
      <c r="H5" s="33">
        <f t="shared" si="1"/>
        <v>66.7959999481956</v>
      </c>
      <c r="I5" s="23">
        <v>2</v>
      </c>
      <c r="J5" s="23" t="s">
        <v>14</v>
      </c>
    </row>
    <row r="6" spans="1:10" ht="27.95" customHeight="1">
      <c r="A6" s="32">
        <v>3</v>
      </c>
      <c r="B6" s="34" t="s">
        <v>169</v>
      </c>
      <c r="C6" s="32">
        <v>4</v>
      </c>
      <c r="D6" s="15">
        <v>65.5</v>
      </c>
      <c r="E6" s="33">
        <v>61.862068922853801</v>
      </c>
      <c r="F6" s="33">
        <f t="shared" si="0"/>
        <v>45.122413784570803</v>
      </c>
      <c r="G6" s="32">
        <v>69.599999999999994</v>
      </c>
      <c r="H6" s="33">
        <f t="shared" si="1"/>
        <v>66.002413784570805</v>
      </c>
      <c r="I6" s="23">
        <v>3</v>
      </c>
      <c r="J6" s="23" t="s">
        <v>14</v>
      </c>
    </row>
    <row r="7" spans="1:10" ht="27.95" customHeight="1">
      <c r="A7" s="32">
        <v>4</v>
      </c>
      <c r="B7" s="34" t="s">
        <v>170</v>
      </c>
      <c r="C7" s="32">
        <v>4</v>
      </c>
      <c r="D7" s="15">
        <v>45.5</v>
      </c>
      <c r="E7" s="33">
        <v>77.7882351415915</v>
      </c>
      <c r="F7" s="33">
        <f t="shared" si="0"/>
        <v>38.3076470283183</v>
      </c>
      <c r="G7" s="32">
        <v>83.2</v>
      </c>
      <c r="H7" s="33">
        <f t="shared" si="1"/>
        <v>63.267647028318301</v>
      </c>
      <c r="I7" s="23">
        <v>4</v>
      </c>
      <c r="J7" s="23" t="s">
        <v>14</v>
      </c>
    </row>
    <row r="8" spans="1:10" ht="27.95" customHeight="1">
      <c r="A8" s="32">
        <v>5</v>
      </c>
      <c r="B8" s="34" t="s">
        <v>171</v>
      </c>
      <c r="C8" s="32">
        <v>4</v>
      </c>
      <c r="D8" s="15">
        <v>52</v>
      </c>
      <c r="E8" s="33">
        <v>59.655554561296299</v>
      </c>
      <c r="F8" s="33">
        <f t="shared" si="0"/>
        <v>37.9311109122593</v>
      </c>
      <c r="G8" s="32">
        <v>83.8</v>
      </c>
      <c r="H8" s="33">
        <f t="shared" si="1"/>
        <v>63.0711109122593</v>
      </c>
      <c r="I8" s="23"/>
      <c r="J8" s="23"/>
    </row>
    <row r="9" spans="1:10" ht="27.95" customHeight="1">
      <c r="A9" s="32">
        <v>6</v>
      </c>
      <c r="B9" s="34" t="s">
        <v>172</v>
      </c>
      <c r="C9" s="32">
        <v>4</v>
      </c>
      <c r="D9" s="15">
        <v>53</v>
      </c>
      <c r="E9" s="33">
        <v>73.640814973944202</v>
      </c>
      <c r="F9" s="33">
        <f t="shared" si="0"/>
        <v>41.228162994788804</v>
      </c>
      <c r="G9" s="32">
        <v>70.599999999999994</v>
      </c>
      <c r="H9" s="33">
        <f t="shared" si="1"/>
        <v>62.408162994788803</v>
      </c>
      <c r="I9" s="23"/>
      <c r="J9" s="23"/>
    </row>
    <row r="10" spans="1:10" ht="27.95" customHeight="1">
      <c r="A10" s="32">
        <v>7</v>
      </c>
      <c r="B10" s="34" t="s">
        <v>173</v>
      </c>
      <c r="C10" s="32">
        <v>4</v>
      </c>
      <c r="D10" s="15">
        <v>48.5</v>
      </c>
      <c r="E10" s="33">
        <v>73.331999266680199</v>
      </c>
      <c r="F10" s="33">
        <f t="shared" si="0"/>
        <v>38.916399853336003</v>
      </c>
      <c r="G10" s="32">
        <v>73.599999999999994</v>
      </c>
      <c r="H10" s="33">
        <f t="shared" si="1"/>
        <v>60.996399853336001</v>
      </c>
      <c r="I10" s="23"/>
      <c r="J10" s="23"/>
    </row>
    <row r="11" spans="1:10" ht="27.95" customHeight="1">
      <c r="A11" s="32">
        <v>8</v>
      </c>
      <c r="B11" s="34" t="s">
        <v>174</v>
      </c>
      <c r="C11" s="32">
        <v>4</v>
      </c>
      <c r="D11" s="15">
        <v>44</v>
      </c>
      <c r="E11" s="33">
        <v>84.654544107768402</v>
      </c>
      <c r="F11" s="33">
        <f t="shared" si="0"/>
        <v>38.9309088215537</v>
      </c>
      <c r="G11" s="32">
        <v>70.2</v>
      </c>
      <c r="H11" s="33">
        <f t="shared" si="1"/>
        <v>59.990908821553703</v>
      </c>
      <c r="I11" s="23"/>
      <c r="J11" s="23"/>
    </row>
    <row r="12" spans="1:10" ht="27.95" customHeight="1">
      <c r="A12" s="32">
        <v>9</v>
      </c>
      <c r="B12" s="34" t="s">
        <v>175</v>
      </c>
      <c r="C12" s="32">
        <v>4</v>
      </c>
      <c r="D12" s="15">
        <v>49</v>
      </c>
      <c r="E12" s="33">
        <v>65.111537585036899</v>
      </c>
      <c r="F12" s="33">
        <f t="shared" si="0"/>
        <v>37.522307517007398</v>
      </c>
      <c r="G12" s="32">
        <v>74.400000000000006</v>
      </c>
      <c r="H12" s="33">
        <f t="shared" si="1"/>
        <v>59.842307517007399</v>
      </c>
      <c r="I12" s="23"/>
      <c r="J12" s="23"/>
    </row>
    <row r="13" spans="1:10" ht="27.95" customHeight="1">
      <c r="A13" s="32">
        <v>10</v>
      </c>
      <c r="B13" s="34" t="s">
        <v>176</v>
      </c>
      <c r="C13" s="32">
        <v>4</v>
      </c>
      <c r="D13" s="15">
        <v>48.5</v>
      </c>
      <c r="E13" s="33">
        <v>64.357142673265102</v>
      </c>
      <c r="F13" s="33">
        <f t="shared" si="0"/>
        <v>37.121428534652999</v>
      </c>
      <c r="G13" s="32">
        <v>74</v>
      </c>
      <c r="H13" s="33">
        <f t="shared" si="1"/>
        <v>59.321428534653002</v>
      </c>
      <c r="I13" s="23"/>
      <c r="J13" s="23"/>
    </row>
    <row r="14" spans="1:10" ht="27.95" customHeight="1">
      <c r="A14" s="32">
        <v>11</v>
      </c>
      <c r="B14" s="34" t="s">
        <v>177</v>
      </c>
      <c r="C14" s="32">
        <v>4</v>
      </c>
      <c r="D14" s="15">
        <v>45</v>
      </c>
      <c r="E14" s="33">
        <v>70.669564756502794</v>
      </c>
      <c r="F14" s="33">
        <f t="shared" si="0"/>
        <v>36.633912951300601</v>
      </c>
      <c r="G14" s="32">
        <v>64.599999999999994</v>
      </c>
      <c r="H14" s="33">
        <f t="shared" si="1"/>
        <v>56.013912951300597</v>
      </c>
      <c r="I14" s="23"/>
      <c r="J14" s="23"/>
    </row>
    <row r="15" spans="1:10" ht="27.95" customHeight="1">
      <c r="A15" s="32">
        <v>12</v>
      </c>
      <c r="B15" s="34" t="s">
        <v>178</v>
      </c>
      <c r="C15" s="32">
        <v>4</v>
      </c>
      <c r="D15" s="15">
        <v>46.5</v>
      </c>
      <c r="E15" s="33">
        <v>69.119999847936</v>
      </c>
      <c r="F15" s="33">
        <f t="shared" si="0"/>
        <v>37.073999969587199</v>
      </c>
      <c r="G15" s="32">
        <v>54</v>
      </c>
      <c r="H15" s="33">
        <f t="shared" si="1"/>
        <v>53.273999969587202</v>
      </c>
      <c r="I15" s="23"/>
      <c r="J15" s="23"/>
    </row>
    <row r="16" spans="1:10">
      <c r="A16" s="65" t="s">
        <v>23</v>
      </c>
      <c r="B16" s="65"/>
      <c r="C16" s="65"/>
      <c r="D16" s="65"/>
      <c r="E16" s="65"/>
      <c r="F16" s="65"/>
      <c r="G16" s="65"/>
      <c r="H16" s="66"/>
      <c r="I16" s="65"/>
      <c r="J16" s="65"/>
    </row>
    <row r="17" spans="1:10">
      <c r="A17" s="65"/>
      <c r="B17" s="65"/>
      <c r="C17" s="65"/>
      <c r="D17" s="65"/>
      <c r="E17" s="65"/>
      <c r="F17" s="65"/>
      <c r="G17" s="65"/>
      <c r="H17" s="66"/>
      <c r="I17" s="65"/>
      <c r="J17" s="65"/>
    </row>
    <row r="18" spans="1:10">
      <c r="A18" s="65"/>
      <c r="B18" s="65"/>
      <c r="C18" s="65"/>
      <c r="D18" s="65"/>
      <c r="E18" s="65"/>
      <c r="F18" s="65"/>
      <c r="G18" s="65"/>
      <c r="H18" s="66"/>
      <c r="I18" s="65"/>
      <c r="J18" s="65"/>
    </row>
    <row r="19" spans="1:10">
      <c r="A19" s="65"/>
      <c r="B19" s="65"/>
      <c r="C19" s="65"/>
      <c r="D19" s="65"/>
      <c r="E19" s="65"/>
      <c r="F19" s="65"/>
      <c r="G19" s="65"/>
      <c r="H19" s="66"/>
      <c r="I19" s="65"/>
      <c r="J19" s="65"/>
    </row>
    <row r="20" spans="1:10" ht="24.95" customHeight="1">
      <c r="A20" s="65"/>
      <c r="B20" s="65"/>
      <c r="C20" s="65"/>
      <c r="D20" s="65"/>
      <c r="E20" s="65"/>
      <c r="F20" s="65"/>
      <c r="G20" s="65"/>
      <c r="H20" s="66"/>
      <c r="I20" s="65"/>
      <c r="J20" s="65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6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179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180</v>
      </c>
      <c r="C4" s="23">
        <v>1</v>
      </c>
      <c r="D4" s="25">
        <v>56</v>
      </c>
      <c r="E4" s="26">
        <v>66.665453575775203</v>
      </c>
      <c r="F4" s="27">
        <f>D4*0.5+E4*0.2</f>
        <v>41.333090715155002</v>
      </c>
      <c r="G4" s="23">
        <v>66.400000000000006</v>
      </c>
      <c r="H4" s="26">
        <f>F4+G4*0.3</f>
        <v>61.253090715154997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181</v>
      </c>
      <c r="C5" s="23">
        <v>1</v>
      </c>
      <c r="D5" s="25">
        <v>36.5</v>
      </c>
      <c r="E5" s="26">
        <v>37.339285314221897</v>
      </c>
      <c r="F5" s="27">
        <f>D5*0.5+E5*0.2</f>
        <v>25.717857062844399</v>
      </c>
      <c r="G5" s="23">
        <v>73.8</v>
      </c>
      <c r="H5" s="26">
        <f>F5+G5*0.3</f>
        <v>47.857857062844403</v>
      </c>
      <c r="I5" s="23"/>
      <c r="J5" s="23"/>
    </row>
    <row r="6" spans="1:10" ht="27.95" customHeight="1">
      <c r="A6" s="23">
        <v>3</v>
      </c>
      <c r="B6" s="24" t="s">
        <v>182</v>
      </c>
      <c r="C6" s="23">
        <v>1</v>
      </c>
      <c r="D6" s="25">
        <v>39</v>
      </c>
      <c r="E6" s="26">
        <v>41.533332871851897</v>
      </c>
      <c r="F6" s="27">
        <f>D6*0.5+E6*0.2</f>
        <v>27.8066665743704</v>
      </c>
      <c r="G6" s="23">
        <v>65.599999999999994</v>
      </c>
      <c r="H6" s="26">
        <f>F6+G6*0.3</f>
        <v>47.486666574370403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183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8" t="s">
        <v>184</v>
      </c>
      <c r="C4" s="23">
        <v>1</v>
      </c>
      <c r="D4" s="25">
        <v>26</v>
      </c>
      <c r="E4" s="26">
        <v>55.799999894172402</v>
      </c>
      <c r="F4" s="27">
        <f t="shared" ref="F4:F6" si="0">D4*0.5+E4*0.2</f>
        <v>24.159999978834499</v>
      </c>
      <c r="G4" s="23">
        <v>62.6</v>
      </c>
      <c r="H4" s="26">
        <f>F4+G4*0.3</f>
        <v>42.9399999788345</v>
      </c>
      <c r="I4" s="23">
        <v>1</v>
      </c>
      <c r="J4" s="23" t="s">
        <v>14</v>
      </c>
    </row>
    <row r="5" spans="1:10" ht="27.95" customHeight="1">
      <c r="A5" s="23">
        <v>2</v>
      </c>
      <c r="B5" s="38" t="s">
        <v>185</v>
      </c>
      <c r="C5" s="23">
        <v>1</v>
      </c>
      <c r="D5" s="25">
        <v>26</v>
      </c>
      <c r="E5" s="26">
        <v>32.637735356411497</v>
      </c>
      <c r="F5" s="27">
        <f t="shared" si="0"/>
        <v>19.527547071282299</v>
      </c>
      <c r="G5" s="23">
        <v>71.599999999999994</v>
      </c>
      <c r="H5" s="26">
        <f>F5+G5*0.3</f>
        <v>41.007547071282303</v>
      </c>
      <c r="I5" s="23"/>
      <c r="J5" s="23"/>
    </row>
    <row r="6" spans="1:10" ht="27.95" customHeight="1">
      <c r="A6" s="23">
        <v>3</v>
      </c>
      <c r="B6" s="24" t="s">
        <v>186</v>
      </c>
      <c r="C6" s="23">
        <v>1</v>
      </c>
      <c r="D6" s="25">
        <v>22</v>
      </c>
      <c r="E6" s="26">
        <v>29.1</v>
      </c>
      <c r="F6" s="27">
        <f t="shared" si="0"/>
        <v>16.82</v>
      </c>
      <c r="G6" s="23">
        <v>64.400000000000006</v>
      </c>
      <c r="H6" s="26">
        <f>F6+G6*0.3</f>
        <v>36.14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187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6" t="s">
        <v>188</v>
      </c>
      <c r="C4" s="23">
        <v>1</v>
      </c>
      <c r="D4" s="25">
        <v>31.5</v>
      </c>
      <c r="E4" s="26">
        <v>53.999999526315897</v>
      </c>
      <c r="F4" s="27">
        <f>D4*0.5+E4*0.2</f>
        <v>26.549999905263199</v>
      </c>
      <c r="G4" s="23">
        <v>80.400000000000006</v>
      </c>
      <c r="H4" s="26">
        <f>F4+G4*0.3</f>
        <v>50.669999905263197</v>
      </c>
      <c r="I4" s="23">
        <v>1</v>
      </c>
      <c r="J4" s="23" t="s">
        <v>14</v>
      </c>
    </row>
    <row r="5" spans="1:10" ht="27.95" customHeight="1">
      <c r="A5" s="23">
        <v>2</v>
      </c>
      <c r="B5" s="36" t="s">
        <v>189</v>
      </c>
      <c r="C5" s="23">
        <v>1</v>
      </c>
      <c r="D5" s="25">
        <v>29</v>
      </c>
      <c r="E5" s="26">
        <v>63.217241161319997</v>
      </c>
      <c r="F5" s="27">
        <f>D5*0.5+E5*0.2</f>
        <v>27.143448232263999</v>
      </c>
      <c r="G5" s="23">
        <v>68.2</v>
      </c>
      <c r="H5" s="26">
        <f>F5+G5*0.3</f>
        <v>47.603448232264</v>
      </c>
      <c r="I5" s="23"/>
      <c r="J5" s="23"/>
    </row>
    <row r="6" spans="1:10" ht="27.95" customHeight="1">
      <c r="A6" s="23">
        <v>3</v>
      </c>
      <c r="B6" s="37" t="s">
        <v>190</v>
      </c>
      <c r="C6" s="23">
        <v>1</v>
      </c>
      <c r="D6" s="25">
        <v>28.5</v>
      </c>
      <c r="E6" s="26">
        <v>27.899999567068999</v>
      </c>
      <c r="F6" s="27">
        <f>D6*0.5+E6*0.2</f>
        <v>19.829999913413801</v>
      </c>
      <c r="G6" s="23">
        <v>73</v>
      </c>
      <c r="H6" s="26">
        <f>F6+G6*0.3</f>
        <v>41.729999913413799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30"/>
      <c r="C8" s="30"/>
      <c r="D8" s="30"/>
      <c r="E8" s="30"/>
      <c r="F8" s="30"/>
      <c r="G8" s="30"/>
      <c r="H8" s="31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191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35" t="s">
        <v>192</v>
      </c>
      <c r="C4" s="32">
        <v>2</v>
      </c>
      <c r="D4" s="32">
        <v>39.5</v>
      </c>
      <c r="E4" s="33">
        <v>47.499999903240699</v>
      </c>
      <c r="F4" s="17">
        <f t="shared" ref="F4:F9" si="0">D4*0.5+E4*0.2</f>
        <v>29.249999980648099</v>
      </c>
      <c r="G4" s="32">
        <v>84.2</v>
      </c>
      <c r="H4" s="33">
        <f t="shared" ref="H4:H9" si="1">F4+G4*0.3</f>
        <v>54.509999980648097</v>
      </c>
      <c r="I4" s="8">
        <v>1</v>
      </c>
      <c r="J4" s="23" t="s">
        <v>14</v>
      </c>
    </row>
    <row r="5" spans="1:10" ht="27.95" customHeight="1">
      <c r="A5" s="32">
        <v>2</v>
      </c>
      <c r="B5" s="34" t="s">
        <v>193</v>
      </c>
      <c r="C5" s="32">
        <v>2</v>
      </c>
      <c r="D5" s="32">
        <v>39.5</v>
      </c>
      <c r="E5" s="33">
        <v>68.176470053517704</v>
      </c>
      <c r="F5" s="17">
        <f t="shared" si="0"/>
        <v>33.385294010703497</v>
      </c>
      <c r="G5" s="32">
        <v>70.2</v>
      </c>
      <c r="H5" s="33">
        <f t="shared" si="1"/>
        <v>54.445294010703499</v>
      </c>
      <c r="I5" s="8">
        <v>2</v>
      </c>
      <c r="J5" s="23" t="s">
        <v>14</v>
      </c>
    </row>
    <row r="6" spans="1:10" ht="27.95" customHeight="1">
      <c r="A6" s="32">
        <v>3</v>
      </c>
      <c r="B6" s="34" t="s">
        <v>194</v>
      </c>
      <c r="C6" s="32">
        <v>2</v>
      </c>
      <c r="D6" s="32">
        <v>38</v>
      </c>
      <c r="E6" s="33">
        <v>43.924527970380801</v>
      </c>
      <c r="F6" s="17">
        <f t="shared" si="0"/>
        <v>27.7849055940762</v>
      </c>
      <c r="G6" s="32">
        <v>82.8</v>
      </c>
      <c r="H6" s="33">
        <f t="shared" si="1"/>
        <v>52.624905594076203</v>
      </c>
      <c r="I6" s="8"/>
      <c r="J6" s="23"/>
    </row>
    <row r="7" spans="1:10" ht="27.95" customHeight="1">
      <c r="A7" s="32">
        <v>4</v>
      </c>
      <c r="B7" s="35" t="s">
        <v>195</v>
      </c>
      <c r="C7" s="32">
        <v>2</v>
      </c>
      <c r="D7" s="32">
        <v>31</v>
      </c>
      <c r="E7" s="33">
        <v>71.299999867962796</v>
      </c>
      <c r="F7" s="17">
        <f t="shared" si="0"/>
        <v>29.759999973592599</v>
      </c>
      <c r="G7" s="32">
        <v>74</v>
      </c>
      <c r="H7" s="33">
        <f t="shared" si="1"/>
        <v>51.959999973592602</v>
      </c>
      <c r="I7" s="8"/>
      <c r="J7" s="23"/>
    </row>
    <row r="8" spans="1:10" ht="27.95" customHeight="1">
      <c r="A8" s="32">
        <v>5</v>
      </c>
      <c r="B8" s="34" t="s">
        <v>196</v>
      </c>
      <c r="C8" s="32">
        <v>2</v>
      </c>
      <c r="D8" s="32">
        <v>23.5</v>
      </c>
      <c r="E8" s="33">
        <v>69.827585966111897</v>
      </c>
      <c r="F8" s="17">
        <f t="shared" si="0"/>
        <v>25.7155171932224</v>
      </c>
      <c r="G8" s="32">
        <v>72.8</v>
      </c>
      <c r="H8" s="33">
        <f t="shared" si="1"/>
        <v>47.5555171932224</v>
      </c>
      <c r="I8" s="8"/>
      <c r="J8" s="23"/>
    </row>
    <row r="9" spans="1:10" ht="27.95" customHeight="1">
      <c r="A9" s="32">
        <v>6</v>
      </c>
      <c r="B9" s="34" t="s">
        <v>197</v>
      </c>
      <c r="C9" s="32">
        <v>2</v>
      </c>
      <c r="D9" s="32">
        <v>21</v>
      </c>
      <c r="E9" s="33">
        <v>71.4763635064065</v>
      </c>
      <c r="F9" s="17">
        <f t="shared" si="0"/>
        <v>24.795272701281299</v>
      </c>
      <c r="G9" s="32">
        <v>69.2</v>
      </c>
      <c r="H9" s="33">
        <f t="shared" si="1"/>
        <v>45.555272701281297</v>
      </c>
      <c r="I9" s="8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198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6" t="s">
        <v>199</v>
      </c>
      <c r="C4" s="23">
        <v>1</v>
      </c>
      <c r="D4" s="23">
        <v>45.5</v>
      </c>
      <c r="E4" s="26">
        <v>70.799998699591896</v>
      </c>
      <c r="F4" s="27">
        <f t="shared" ref="F4:F6" si="0">D4*0.5+E4*0.2</f>
        <v>36.909999739918398</v>
      </c>
      <c r="G4" s="23">
        <v>73.400000000000006</v>
      </c>
      <c r="H4" s="26">
        <f>F4+G4*0.3</f>
        <v>58.929999739918401</v>
      </c>
      <c r="I4" s="23">
        <v>1</v>
      </c>
      <c r="J4" s="23" t="s">
        <v>14</v>
      </c>
    </row>
    <row r="5" spans="1:10" ht="27.95" customHeight="1">
      <c r="A5" s="23">
        <v>2</v>
      </c>
      <c r="B5" s="36" t="s">
        <v>200</v>
      </c>
      <c r="C5" s="23">
        <v>1</v>
      </c>
      <c r="D5" s="23">
        <v>42.5</v>
      </c>
      <c r="E5" s="26">
        <v>45.515789393831902</v>
      </c>
      <c r="F5" s="27">
        <f t="shared" si="0"/>
        <v>30.3531578787664</v>
      </c>
      <c r="G5" s="23">
        <v>68.599999999999994</v>
      </c>
      <c r="H5" s="26">
        <f>F5+G5*0.3</f>
        <v>50.933157878766401</v>
      </c>
      <c r="I5" s="23"/>
      <c r="J5" s="23"/>
    </row>
    <row r="6" spans="1:10" ht="27.95" customHeight="1">
      <c r="A6" s="23">
        <v>3</v>
      </c>
      <c r="B6" s="36" t="s">
        <v>201</v>
      </c>
      <c r="C6" s="23">
        <v>1</v>
      </c>
      <c r="D6" s="23">
        <v>38</v>
      </c>
      <c r="E6" s="26">
        <v>41.555555478600802</v>
      </c>
      <c r="F6" s="27">
        <f t="shared" si="0"/>
        <v>27.3111110957202</v>
      </c>
      <c r="G6" s="23"/>
      <c r="H6" s="26">
        <f>F6+G6*0.3</f>
        <v>27.3111110957202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24"/>
  <sheetViews>
    <sheetView topLeftCell="A5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202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34" t="s">
        <v>203</v>
      </c>
      <c r="C4" s="32">
        <v>4</v>
      </c>
      <c r="D4" s="32">
        <v>36.5</v>
      </c>
      <c r="E4" s="33">
        <v>55.471697903880496</v>
      </c>
      <c r="F4" s="17">
        <f t="shared" ref="F4:F15" si="0">D4*0.5+E4*0.2</f>
        <v>29.344339580776101</v>
      </c>
      <c r="G4" s="32">
        <v>71.8</v>
      </c>
      <c r="H4" s="33">
        <f t="shared" ref="H4:H15" si="1">F4+G4*0.3</f>
        <v>50.8843395807761</v>
      </c>
      <c r="I4" s="23">
        <v>1</v>
      </c>
      <c r="J4" s="23" t="s">
        <v>14</v>
      </c>
    </row>
    <row r="5" spans="1:10" ht="27.95" customHeight="1">
      <c r="A5" s="32">
        <v>2</v>
      </c>
      <c r="B5" s="34" t="s">
        <v>204</v>
      </c>
      <c r="C5" s="32">
        <v>4</v>
      </c>
      <c r="D5" s="32">
        <v>31.5</v>
      </c>
      <c r="E5" s="33">
        <v>75.555555415637699</v>
      </c>
      <c r="F5" s="17">
        <f t="shared" si="0"/>
        <v>30.861111083127501</v>
      </c>
      <c r="G5" s="32">
        <v>65.2</v>
      </c>
      <c r="H5" s="33">
        <f t="shared" si="1"/>
        <v>50.421111083127499</v>
      </c>
      <c r="I5" s="23">
        <v>2</v>
      </c>
      <c r="J5" s="23" t="s">
        <v>14</v>
      </c>
    </row>
    <row r="6" spans="1:10" ht="27.95" customHeight="1">
      <c r="A6" s="32">
        <v>3</v>
      </c>
      <c r="B6" s="34" t="s">
        <v>205</v>
      </c>
      <c r="C6" s="32">
        <v>4</v>
      </c>
      <c r="D6" s="32">
        <v>30</v>
      </c>
      <c r="E6" s="33">
        <v>71.298112400398693</v>
      </c>
      <c r="F6" s="17">
        <f t="shared" si="0"/>
        <v>29.259622480079699</v>
      </c>
      <c r="G6" s="32">
        <v>68</v>
      </c>
      <c r="H6" s="33">
        <f t="shared" si="1"/>
        <v>49.659622480079697</v>
      </c>
      <c r="I6" s="23">
        <v>3</v>
      </c>
      <c r="J6" s="23" t="s">
        <v>14</v>
      </c>
    </row>
    <row r="7" spans="1:10" ht="27.95" customHeight="1">
      <c r="A7" s="32">
        <v>4</v>
      </c>
      <c r="B7" s="34" t="s">
        <v>206</v>
      </c>
      <c r="C7" s="32">
        <v>4</v>
      </c>
      <c r="D7" s="32">
        <v>30</v>
      </c>
      <c r="E7" s="33">
        <v>54.776469728996602</v>
      </c>
      <c r="F7" s="17">
        <f t="shared" si="0"/>
        <v>25.955293945799301</v>
      </c>
      <c r="G7" s="32">
        <v>71.400000000000006</v>
      </c>
      <c r="H7" s="33">
        <f t="shared" si="1"/>
        <v>47.375293945799299</v>
      </c>
      <c r="I7" s="23">
        <v>4</v>
      </c>
      <c r="J7" s="23" t="s">
        <v>14</v>
      </c>
    </row>
    <row r="8" spans="1:10" ht="27.95" customHeight="1">
      <c r="A8" s="32">
        <v>5</v>
      </c>
      <c r="B8" s="34" t="s">
        <v>207</v>
      </c>
      <c r="C8" s="32">
        <v>4</v>
      </c>
      <c r="D8" s="32">
        <v>27</v>
      </c>
      <c r="E8" s="33">
        <v>65.769230010355002</v>
      </c>
      <c r="F8" s="17">
        <f t="shared" si="0"/>
        <v>26.653846002070999</v>
      </c>
      <c r="G8" s="32">
        <v>69</v>
      </c>
      <c r="H8" s="33">
        <f t="shared" si="1"/>
        <v>47.353846002071002</v>
      </c>
      <c r="I8" s="23"/>
      <c r="J8" s="23"/>
    </row>
    <row r="9" spans="1:10" ht="27.95" customHeight="1">
      <c r="A9" s="32">
        <v>6</v>
      </c>
      <c r="B9" s="34" t="s">
        <v>208</v>
      </c>
      <c r="C9" s="32">
        <v>4</v>
      </c>
      <c r="D9" s="32">
        <v>36</v>
      </c>
      <c r="E9" s="33">
        <v>46.245282582591798</v>
      </c>
      <c r="F9" s="17">
        <f t="shared" si="0"/>
        <v>27.249056516518401</v>
      </c>
      <c r="G9" s="32">
        <v>66.8</v>
      </c>
      <c r="H9" s="33">
        <f t="shared" si="1"/>
        <v>47.2890565165184</v>
      </c>
      <c r="I9" s="23"/>
      <c r="J9" s="23"/>
    </row>
    <row r="10" spans="1:10" ht="27.95" customHeight="1">
      <c r="A10" s="32">
        <v>7</v>
      </c>
      <c r="B10" s="34" t="s">
        <v>209</v>
      </c>
      <c r="C10" s="32">
        <v>4</v>
      </c>
      <c r="D10" s="32">
        <v>29</v>
      </c>
      <c r="E10" s="33">
        <v>42.566037639473002</v>
      </c>
      <c r="F10" s="17">
        <f t="shared" si="0"/>
        <v>23.0132075278946</v>
      </c>
      <c r="G10" s="32">
        <v>75.599999999999994</v>
      </c>
      <c r="H10" s="33">
        <f t="shared" si="1"/>
        <v>45.6932075278946</v>
      </c>
      <c r="I10" s="23"/>
      <c r="J10" s="23"/>
    </row>
    <row r="11" spans="1:10" ht="27.95" customHeight="1">
      <c r="A11" s="32">
        <v>8</v>
      </c>
      <c r="B11" s="35" t="s">
        <v>210</v>
      </c>
      <c r="C11" s="32">
        <v>4</v>
      </c>
      <c r="D11" s="32">
        <v>25</v>
      </c>
      <c r="E11" s="33">
        <v>61.677777206687402</v>
      </c>
      <c r="F11" s="17">
        <f t="shared" si="0"/>
        <v>24.835555441337501</v>
      </c>
      <c r="G11" s="32">
        <v>61.8</v>
      </c>
      <c r="H11" s="33">
        <f t="shared" si="1"/>
        <v>43.375555441337497</v>
      </c>
      <c r="I11" s="23"/>
      <c r="J11" s="23"/>
    </row>
    <row r="12" spans="1:10" ht="27.95" customHeight="1">
      <c r="A12" s="32">
        <v>9</v>
      </c>
      <c r="B12" s="34" t="s">
        <v>211</v>
      </c>
      <c r="C12" s="32">
        <v>4</v>
      </c>
      <c r="D12" s="32">
        <v>30</v>
      </c>
      <c r="E12" s="33">
        <v>44.505882091141899</v>
      </c>
      <c r="F12" s="17">
        <f t="shared" si="0"/>
        <v>23.901176418228399</v>
      </c>
      <c r="G12" s="32">
        <v>62</v>
      </c>
      <c r="H12" s="33">
        <f t="shared" si="1"/>
        <v>42.501176418228397</v>
      </c>
      <c r="I12" s="23"/>
      <c r="J12" s="23"/>
    </row>
    <row r="13" spans="1:10" ht="27.95" customHeight="1">
      <c r="A13" s="32">
        <v>10</v>
      </c>
      <c r="B13" s="34" t="s">
        <v>212</v>
      </c>
      <c r="C13" s="32">
        <v>4</v>
      </c>
      <c r="D13" s="32">
        <v>26</v>
      </c>
      <c r="E13" s="33">
        <v>43.411764024913502</v>
      </c>
      <c r="F13" s="17">
        <f t="shared" si="0"/>
        <v>21.682352804982699</v>
      </c>
      <c r="G13" s="32">
        <v>66.400000000000006</v>
      </c>
      <c r="H13" s="33">
        <f t="shared" si="1"/>
        <v>41.602352804982701</v>
      </c>
      <c r="I13" s="23"/>
      <c r="J13" s="23"/>
    </row>
    <row r="14" spans="1:10" ht="27.95" customHeight="1">
      <c r="A14" s="32">
        <v>11</v>
      </c>
      <c r="B14" s="34" t="s">
        <v>213</v>
      </c>
      <c r="C14" s="32">
        <v>4</v>
      </c>
      <c r="D14" s="32">
        <v>26</v>
      </c>
      <c r="E14" s="33">
        <v>35.599999923215698</v>
      </c>
      <c r="F14" s="17">
        <f t="shared" si="0"/>
        <v>20.119999984643101</v>
      </c>
      <c r="G14" s="32">
        <v>70.599999999999994</v>
      </c>
      <c r="H14" s="33">
        <f t="shared" si="1"/>
        <v>41.299999984643101</v>
      </c>
      <c r="I14" s="23"/>
      <c r="J14" s="23"/>
    </row>
    <row r="15" spans="1:10" ht="27.95" customHeight="1">
      <c r="A15" s="32">
        <v>12</v>
      </c>
      <c r="B15" s="34" t="s">
        <v>214</v>
      </c>
      <c r="C15" s="32">
        <v>4</v>
      </c>
      <c r="D15" s="32">
        <v>22.5</v>
      </c>
      <c r="E15" s="33">
        <v>37.309090827689197</v>
      </c>
      <c r="F15" s="17">
        <f t="shared" si="0"/>
        <v>18.7118181655378</v>
      </c>
      <c r="G15" s="32">
        <v>68.8</v>
      </c>
      <c r="H15" s="33">
        <f t="shared" si="1"/>
        <v>39.3518181655378</v>
      </c>
      <c r="I15" s="23"/>
      <c r="J15" s="23"/>
    </row>
    <row r="16" spans="1:10">
      <c r="A16" s="68" t="s">
        <v>23</v>
      </c>
      <c r="B16" s="69"/>
      <c r="C16" s="69"/>
      <c r="D16" s="69"/>
      <c r="E16" s="69"/>
      <c r="F16" s="69"/>
      <c r="G16" s="69"/>
      <c r="H16" s="69"/>
      <c r="I16" s="69"/>
      <c r="J16" s="70"/>
    </row>
    <row r="17" spans="1:10">
      <c r="A17" s="71"/>
      <c r="B17" s="72"/>
      <c r="C17" s="72"/>
      <c r="D17" s="72"/>
      <c r="E17" s="72"/>
      <c r="F17" s="72"/>
      <c r="G17" s="72"/>
      <c r="H17" s="72"/>
      <c r="I17" s="72"/>
      <c r="J17" s="73"/>
    </row>
    <row r="18" spans="1:10">
      <c r="A18" s="71"/>
      <c r="B18" s="72"/>
      <c r="C18" s="72"/>
      <c r="D18" s="72"/>
      <c r="E18" s="72"/>
      <c r="F18" s="72"/>
      <c r="G18" s="72"/>
      <c r="H18" s="72"/>
      <c r="I18" s="72"/>
      <c r="J18" s="73"/>
    </row>
    <row r="19" spans="1:10">
      <c r="A19" s="71"/>
      <c r="B19" s="72"/>
      <c r="C19" s="72"/>
      <c r="D19" s="72"/>
      <c r="E19" s="72"/>
      <c r="F19" s="72"/>
      <c r="G19" s="72"/>
      <c r="H19" s="72"/>
      <c r="I19" s="72"/>
      <c r="J19" s="73"/>
    </row>
    <row r="20" spans="1:10" ht="24.95" customHeight="1">
      <c r="A20" s="71"/>
      <c r="B20" s="72"/>
      <c r="C20" s="72"/>
      <c r="D20" s="72"/>
      <c r="E20" s="72"/>
      <c r="F20" s="72"/>
      <c r="G20" s="72"/>
      <c r="H20" s="72"/>
      <c r="I20" s="72"/>
      <c r="J20" s="73"/>
    </row>
    <row r="21" spans="1:10">
      <c r="A21" s="71"/>
      <c r="B21" s="72"/>
      <c r="C21" s="72"/>
      <c r="D21" s="72"/>
      <c r="E21" s="72"/>
      <c r="F21" s="72"/>
      <c r="G21" s="72"/>
      <c r="H21" s="72"/>
      <c r="I21" s="72"/>
      <c r="J21" s="73"/>
    </row>
    <row r="22" spans="1:10" ht="2.1" customHeight="1">
      <c r="A22" s="74"/>
      <c r="B22" s="75"/>
      <c r="C22" s="75"/>
      <c r="D22" s="75"/>
      <c r="E22" s="75"/>
      <c r="F22" s="75"/>
      <c r="G22" s="75"/>
      <c r="H22" s="75"/>
      <c r="I22" s="75"/>
      <c r="J22" s="76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6:J22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215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3" t="s">
        <v>216</v>
      </c>
      <c r="C4" s="23">
        <v>1</v>
      </c>
      <c r="D4" s="23">
        <v>23</v>
      </c>
      <c r="E4" s="26">
        <v>79.166666373456906</v>
      </c>
      <c r="F4" s="27">
        <f t="shared" ref="F4:F6" si="0">D4*0.5+E4*0.2</f>
        <v>27.333333274691402</v>
      </c>
      <c r="G4" s="23">
        <v>68.2</v>
      </c>
      <c r="H4" s="26">
        <f>F4+G4*0.3</f>
        <v>47.793333274691399</v>
      </c>
      <c r="I4" s="23">
        <v>1</v>
      </c>
      <c r="J4" s="23" t="s">
        <v>14</v>
      </c>
    </row>
    <row r="5" spans="1:10" ht="27.95" customHeight="1">
      <c r="A5" s="23">
        <v>2</v>
      </c>
      <c r="B5" s="23" t="s">
        <v>217</v>
      </c>
      <c r="C5" s="23">
        <v>1</v>
      </c>
      <c r="D5" s="23">
        <v>31</v>
      </c>
      <c r="E5" s="26">
        <v>45.599999255510198</v>
      </c>
      <c r="F5" s="27">
        <f t="shared" si="0"/>
        <v>24.619999851102001</v>
      </c>
      <c r="G5" s="23">
        <v>67.400000000000006</v>
      </c>
      <c r="H5" s="26">
        <f>F5+G5*0.3</f>
        <v>44.839999851102</v>
      </c>
      <c r="I5" s="23"/>
      <c r="J5" s="23"/>
    </row>
    <row r="6" spans="1:10" ht="27.95" customHeight="1">
      <c r="A6" s="23">
        <v>3</v>
      </c>
      <c r="B6" s="23" t="s">
        <v>218</v>
      </c>
      <c r="C6" s="23">
        <v>1</v>
      </c>
      <c r="D6" s="23">
        <v>25.5</v>
      </c>
      <c r="E6" s="26">
        <v>37.199999793333298</v>
      </c>
      <c r="F6" s="27">
        <f t="shared" si="0"/>
        <v>20.1899999586667</v>
      </c>
      <c r="G6" s="23">
        <v>68.599999999999994</v>
      </c>
      <c r="H6" s="26">
        <f>F6+G6*0.3</f>
        <v>40.769999958666702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J20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219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220</v>
      </c>
      <c r="C4" s="23">
        <v>1</v>
      </c>
      <c r="D4" s="23">
        <v>42</v>
      </c>
      <c r="E4" s="26">
        <v>67.199999760000097</v>
      </c>
      <c r="F4" s="27">
        <f t="shared" ref="F4:F6" si="0">D4*0.5+E4*0.2</f>
        <v>34.439999952000001</v>
      </c>
      <c r="G4" s="23">
        <v>86.4</v>
      </c>
      <c r="H4" s="26">
        <f>F4+G4*0.3</f>
        <v>60.359999952000003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221</v>
      </c>
      <c r="C5" s="23">
        <v>1</v>
      </c>
      <c r="D5" s="23">
        <v>37</v>
      </c>
      <c r="E5" s="26">
        <v>70.898181689275901</v>
      </c>
      <c r="F5" s="27">
        <f t="shared" si="0"/>
        <v>32.6796363378552</v>
      </c>
      <c r="G5" s="23">
        <v>85.6</v>
      </c>
      <c r="H5" s="26">
        <f>F5+G5*0.3</f>
        <v>58.3596363378552</v>
      </c>
      <c r="I5" s="23"/>
      <c r="J5" s="23"/>
    </row>
    <row r="6" spans="1:10" ht="27.95" customHeight="1">
      <c r="A6" s="23">
        <v>3</v>
      </c>
      <c r="B6" s="24" t="s">
        <v>222</v>
      </c>
      <c r="C6" s="23">
        <v>1</v>
      </c>
      <c r="D6" s="23">
        <v>36</v>
      </c>
      <c r="E6" s="26">
        <v>26.099999860178599</v>
      </c>
      <c r="F6" s="27">
        <f t="shared" si="0"/>
        <v>23.219999972035701</v>
      </c>
      <c r="G6" s="23">
        <v>62.4</v>
      </c>
      <c r="H6" s="26">
        <f>F6+G6*0.3</f>
        <v>41.9399999720357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35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6" t="s">
        <v>37</v>
      </c>
      <c r="C4" s="23">
        <v>1</v>
      </c>
      <c r="D4" s="23">
        <v>75</v>
      </c>
      <c r="E4" s="26">
        <v>69.771427823877602</v>
      </c>
      <c r="F4" s="26">
        <f>D4*0.5+E4*0.2</f>
        <v>51.454285564775503</v>
      </c>
      <c r="G4" s="23">
        <v>65.400000000000006</v>
      </c>
      <c r="H4" s="26">
        <f>F4+G4*0.3</f>
        <v>71.074285564775494</v>
      </c>
      <c r="I4" s="23">
        <v>1</v>
      </c>
      <c r="J4" s="23" t="s">
        <v>14</v>
      </c>
    </row>
    <row r="5" spans="1:10" ht="27.95" customHeight="1">
      <c r="A5" s="23">
        <v>2</v>
      </c>
      <c r="B5" s="36" t="s">
        <v>38</v>
      </c>
      <c r="C5" s="23">
        <v>1</v>
      </c>
      <c r="D5" s="25">
        <v>51</v>
      </c>
      <c r="E5" s="26">
        <v>48.195917777192797</v>
      </c>
      <c r="F5" s="26">
        <f>D5*0.5+E5*0.2</f>
        <v>35.139183555438599</v>
      </c>
      <c r="G5" s="23">
        <v>70.8</v>
      </c>
      <c r="H5" s="26">
        <f>F5+G5*0.3</f>
        <v>56.379183555438601</v>
      </c>
      <c r="I5" s="23"/>
      <c r="J5" s="23"/>
    </row>
    <row r="6" spans="1:10" ht="27.95" customHeight="1">
      <c r="A6" s="23">
        <v>3</v>
      </c>
      <c r="B6" s="37" t="s">
        <v>39</v>
      </c>
      <c r="C6" s="23">
        <v>1</v>
      </c>
      <c r="D6" s="25">
        <v>48</v>
      </c>
      <c r="E6" s="26">
        <v>59.214545433012901</v>
      </c>
      <c r="F6" s="26">
        <f>D6*0.5+E6*0.2</f>
        <v>35.842909086602603</v>
      </c>
      <c r="G6" s="23"/>
      <c r="H6" s="26">
        <f>F6+G6*0.3</f>
        <v>35.842909086602603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>
      <c r="A13" s="55" t="s">
        <v>23</v>
      </c>
      <c r="B13" s="55"/>
      <c r="C13" s="55"/>
      <c r="D13" s="55"/>
      <c r="E13" s="55"/>
      <c r="F13" s="55"/>
      <c r="G13" s="56"/>
      <c r="H13" s="56"/>
      <c r="I13" s="55"/>
      <c r="J13" s="55"/>
    </row>
    <row r="14" spans="1:10">
      <c r="A14" s="55"/>
      <c r="B14" s="55"/>
      <c r="C14" s="55"/>
      <c r="D14" s="55"/>
      <c r="E14" s="55"/>
      <c r="F14" s="55"/>
      <c r="G14" s="56"/>
      <c r="H14" s="56"/>
      <c r="I14" s="55"/>
      <c r="J14" s="55"/>
    </row>
    <row r="15" spans="1:10">
      <c r="A15" s="55"/>
      <c r="B15" s="55"/>
      <c r="C15" s="55"/>
      <c r="D15" s="55"/>
      <c r="E15" s="55"/>
      <c r="F15" s="55"/>
      <c r="G15" s="56"/>
      <c r="H15" s="56"/>
      <c r="I15" s="55"/>
      <c r="J15" s="55"/>
    </row>
    <row r="16" spans="1:10">
      <c r="A16" s="55"/>
      <c r="B16" s="55"/>
      <c r="C16" s="55"/>
      <c r="D16" s="55"/>
      <c r="E16" s="55"/>
      <c r="F16" s="55"/>
      <c r="G16" s="56"/>
      <c r="H16" s="56"/>
      <c r="I16" s="55"/>
      <c r="J16" s="55"/>
    </row>
    <row r="17" spans="1:10" ht="63" customHeight="1">
      <c r="A17" s="55"/>
      <c r="B17" s="55"/>
      <c r="C17" s="55"/>
      <c r="D17" s="55"/>
      <c r="E17" s="55"/>
      <c r="F17" s="55"/>
      <c r="G17" s="56"/>
      <c r="H17" s="56"/>
      <c r="I17" s="55"/>
      <c r="J17" s="55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3:J17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223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3" t="s">
        <v>224</v>
      </c>
      <c r="C4" s="23">
        <v>1</v>
      </c>
      <c r="D4" s="23">
        <v>45</v>
      </c>
      <c r="E4" s="26">
        <v>39.294339103659603</v>
      </c>
      <c r="F4" s="27">
        <f>D4*0.5+E4*0.2</f>
        <v>30.358867820731898</v>
      </c>
      <c r="G4" s="23">
        <v>73</v>
      </c>
      <c r="H4" s="26">
        <f>F4+G4*0.3</f>
        <v>52.258867820731901</v>
      </c>
      <c r="I4" s="23">
        <v>1</v>
      </c>
      <c r="J4" s="23" t="s">
        <v>14</v>
      </c>
    </row>
    <row r="5" spans="1:10" ht="27.95" customHeight="1">
      <c r="A5" s="23">
        <v>2</v>
      </c>
      <c r="B5" s="23" t="s">
        <v>225</v>
      </c>
      <c r="C5" s="23">
        <v>1</v>
      </c>
      <c r="D5" s="23">
        <v>38</v>
      </c>
      <c r="E5" s="26">
        <v>32.749090849547102</v>
      </c>
      <c r="F5" s="27">
        <f>D5*0.5+E5*0.2</f>
        <v>25.5498181699094</v>
      </c>
      <c r="G5" s="23">
        <v>72.400000000000006</v>
      </c>
      <c r="H5" s="26">
        <f>F5+G5*0.3</f>
        <v>47.269818169909399</v>
      </c>
      <c r="I5" s="23"/>
      <c r="J5" s="23"/>
    </row>
    <row r="6" spans="1:10" ht="27.95" customHeight="1">
      <c r="A6" s="23">
        <v>3</v>
      </c>
      <c r="B6" s="23" t="s">
        <v>226</v>
      </c>
      <c r="C6" s="23">
        <v>1</v>
      </c>
      <c r="D6" s="23">
        <v>38</v>
      </c>
      <c r="E6" s="26">
        <v>36.399999865185301</v>
      </c>
      <c r="F6" s="27">
        <f>D6*0.5+E6*0.2</f>
        <v>26.2799999730371</v>
      </c>
      <c r="G6" s="23">
        <v>69.8</v>
      </c>
      <c r="H6" s="26">
        <f>F6+G6*0.3</f>
        <v>47.219999973037098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227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32" t="s">
        <v>228</v>
      </c>
      <c r="C4" s="32">
        <v>2</v>
      </c>
      <c r="D4" s="32">
        <v>24.5</v>
      </c>
      <c r="E4" s="33">
        <v>45.273912354527297</v>
      </c>
      <c r="F4" s="17">
        <f t="shared" ref="F4:F9" si="0">D4*0.5+E4*0.2</f>
        <v>21.304782470905501</v>
      </c>
      <c r="G4" s="32">
        <v>70.400000000000006</v>
      </c>
      <c r="H4" s="33">
        <f t="shared" ref="H4:H9" si="1">F4+G4*0.3</f>
        <v>42.424782470905498</v>
      </c>
      <c r="I4" s="23">
        <v>1</v>
      </c>
      <c r="J4" s="23" t="s">
        <v>14</v>
      </c>
    </row>
    <row r="5" spans="1:10" ht="27.95" customHeight="1">
      <c r="A5" s="32">
        <v>2</v>
      </c>
      <c r="B5" s="32" t="s">
        <v>229</v>
      </c>
      <c r="C5" s="32">
        <v>2</v>
      </c>
      <c r="D5" s="32">
        <v>23</v>
      </c>
      <c r="E5" s="33">
        <v>42.792452507226699</v>
      </c>
      <c r="F5" s="17">
        <f t="shared" si="0"/>
        <v>20.058490501445299</v>
      </c>
      <c r="G5" s="32">
        <v>71.8</v>
      </c>
      <c r="H5" s="33">
        <f t="shared" si="1"/>
        <v>41.598490501445298</v>
      </c>
      <c r="I5" s="23">
        <v>2</v>
      </c>
      <c r="J5" s="23" t="s">
        <v>14</v>
      </c>
    </row>
    <row r="6" spans="1:10" ht="27.95" customHeight="1">
      <c r="A6" s="32">
        <v>3</v>
      </c>
      <c r="B6" s="32" t="s">
        <v>230</v>
      </c>
      <c r="C6" s="32">
        <v>2</v>
      </c>
      <c r="D6" s="32">
        <v>21.5</v>
      </c>
      <c r="E6" s="33">
        <v>46.6036362789024</v>
      </c>
      <c r="F6" s="17">
        <f t="shared" si="0"/>
        <v>20.070727255780501</v>
      </c>
      <c r="G6" s="32">
        <v>71.599999999999994</v>
      </c>
      <c r="H6" s="33">
        <f t="shared" si="1"/>
        <v>41.550727255780501</v>
      </c>
      <c r="I6" s="23"/>
      <c r="J6" s="23"/>
    </row>
    <row r="7" spans="1:10" ht="27.95" customHeight="1">
      <c r="A7" s="32">
        <v>4</v>
      </c>
      <c r="B7" s="32" t="s">
        <v>231</v>
      </c>
      <c r="C7" s="32">
        <v>2</v>
      </c>
      <c r="D7" s="32">
        <v>21</v>
      </c>
      <c r="E7" s="33">
        <v>52.555932105404203</v>
      </c>
      <c r="F7" s="17">
        <f t="shared" si="0"/>
        <v>21.011186421080801</v>
      </c>
      <c r="G7" s="32">
        <v>68.400000000000006</v>
      </c>
      <c r="H7" s="33">
        <f t="shared" si="1"/>
        <v>41.531186421080797</v>
      </c>
      <c r="I7" s="23"/>
      <c r="J7" s="23"/>
    </row>
    <row r="8" spans="1:10" ht="27.95" customHeight="1">
      <c r="A8" s="32">
        <v>5</v>
      </c>
      <c r="B8" s="32" t="s">
        <v>232</v>
      </c>
      <c r="C8" s="32">
        <v>2</v>
      </c>
      <c r="D8" s="32">
        <v>20</v>
      </c>
      <c r="E8" s="33">
        <v>54.916980613990901</v>
      </c>
      <c r="F8" s="17">
        <f t="shared" si="0"/>
        <v>20.983396122798201</v>
      </c>
      <c r="G8" s="32">
        <v>66.599999999999994</v>
      </c>
      <c r="H8" s="33">
        <f t="shared" si="1"/>
        <v>40.963396122798201</v>
      </c>
      <c r="I8" s="23"/>
      <c r="J8" s="23"/>
    </row>
    <row r="9" spans="1:10" ht="27.95" customHeight="1">
      <c r="A9" s="32">
        <v>6</v>
      </c>
      <c r="B9" s="32" t="s">
        <v>233</v>
      </c>
      <c r="C9" s="32">
        <v>2</v>
      </c>
      <c r="D9" s="32">
        <v>29.5</v>
      </c>
      <c r="E9" s="33">
        <v>27.124137837503</v>
      </c>
      <c r="F9" s="17">
        <f t="shared" si="0"/>
        <v>20.1748275675006</v>
      </c>
      <c r="G9" s="32">
        <v>68</v>
      </c>
      <c r="H9" s="33">
        <f t="shared" si="1"/>
        <v>40.574827567500598</v>
      </c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234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235</v>
      </c>
      <c r="C4" s="23">
        <v>1</v>
      </c>
      <c r="D4" s="23">
        <v>23.5</v>
      </c>
      <c r="E4" s="26">
        <v>42.878571122295803</v>
      </c>
      <c r="F4" s="27">
        <f t="shared" ref="F4:F6" si="0">D4*0.5+E4*0.2</f>
        <v>20.325714224459201</v>
      </c>
      <c r="G4" s="23">
        <v>73.400000000000006</v>
      </c>
      <c r="H4" s="26">
        <f>F4+G4*0.3</f>
        <v>42.345714224459201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175</v>
      </c>
      <c r="C5" s="23">
        <v>1</v>
      </c>
      <c r="D5" s="23">
        <v>25</v>
      </c>
      <c r="E5" s="26">
        <v>0</v>
      </c>
      <c r="F5" s="27">
        <f t="shared" si="0"/>
        <v>12.5</v>
      </c>
      <c r="G5" s="23"/>
      <c r="H5" s="26">
        <f>F5+G5*0.3</f>
        <v>12.5</v>
      </c>
      <c r="I5" s="23"/>
      <c r="J5" s="23"/>
    </row>
    <row r="6" spans="1:10" ht="27.95" customHeight="1">
      <c r="A6" s="23">
        <v>3</v>
      </c>
      <c r="B6" s="24" t="s">
        <v>236</v>
      </c>
      <c r="C6" s="23">
        <v>1</v>
      </c>
      <c r="D6" s="23">
        <v>18</v>
      </c>
      <c r="E6" s="26">
        <v>0</v>
      </c>
      <c r="F6" s="27">
        <f t="shared" si="0"/>
        <v>9</v>
      </c>
      <c r="G6" s="23"/>
      <c r="H6" s="26">
        <f>F6+G6*0.3</f>
        <v>9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24"/>
  <sheetViews>
    <sheetView topLeftCell="A16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237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13" t="s">
        <v>238</v>
      </c>
      <c r="C4" s="32">
        <v>2</v>
      </c>
      <c r="D4" s="32">
        <v>32.5</v>
      </c>
      <c r="E4" s="33">
        <v>41.710344396099899</v>
      </c>
      <c r="F4" s="17">
        <f t="shared" ref="F4:F9" si="0">D4*0.5+E4*0.2</f>
        <v>24.592068879220001</v>
      </c>
      <c r="G4" s="32">
        <v>77.400000000000006</v>
      </c>
      <c r="H4" s="33">
        <f t="shared" ref="H4:H9" si="1">F4+G4*0.3</f>
        <v>47.81206887922</v>
      </c>
      <c r="I4" s="23">
        <v>1</v>
      </c>
      <c r="J4" s="23" t="s">
        <v>14</v>
      </c>
    </row>
    <row r="5" spans="1:10" ht="27.95" customHeight="1">
      <c r="A5" s="32">
        <v>2</v>
      </c>
      <c r="B5" s="13" t="s">
        <v>239</v>
      </c>
      <c r="C5" s="32">
        <v>2</v>
      </c>
      <c r="D5" s="32">
        <v>29</v>
      </c>
      <c r="E5" s="33">
        <v>46.549999893322898</v>
      </c>
      <c r="F5" s="17">
        <f t="shared" si="0"/>
        <v>23.809999978664599</v>
      </c>
      <c r="G5" s="32">
        <v>73</v>
      </c>
      <c r="H5" s="33">
        <f t="shared" si="1"/>
        <v>45.709999978664598</v>
      </c>
      <c r="I5" s="23">
        <v>2</v>
      </c>
      <c r="J5" s="23" t="s">
        <v>14</v>
      </c>
    </row>
    <row r="6" spans="1:10" ht="27.95" customHeight="1">
      <c r="A6" s="32">
        <v>3</v>
      </c>
      <c r="B6" s="13" t="s">
        <v>19</v>
      </c>
      <c r="C6" s="32">
        <v>2</v>
      </c>
      <c r="D6" s="32">
        <v>33.5</v>
      </c>
      <c r="E6" s="33">
        <v>38.423076258062103</v>
      </c>
      <c r="F6" s="17">
        <f t="shared" si="0"/>
        <v>24.434615251612399</v>
      </c>
      <c r="G6" s="32">
        <v>68</v>
      </c>
      <c r="H6" s="33">
        <f t="shared" si="1"/>
        <v>44.834615251612398</v>
      </c>
      <c r="I6" s="23"/>
      <c r="J6" s="23"/>
    </row>
    <row r="7" spans="1:10" ht="27.95" customHeight="1">
      <c r="A7" s="32">
        <v>4</v>
      </c>
      <c r="B7" s="13" t="s">
        <v>240</v>
      </c>
      <c r="C7" s="32">
        <v>2</v>
      </c>
      <c r="D7" s="32">
        <v>21</v>
      </c>
      <c r="E7" s="33">
        <v>61.824489669745802</v>
      </c>
      <c r="F7" s="17">
        <f t="shared" si="0"/>
        <v>22.864897933949202</v>
      </c>
      <c r="G7" s="32">
        <v>71.400000000000006</v>
      </c>
      <c r="H7" s="33">
        <f t="shared" si="1"/>
        <v>44.284897933949203</v>
      </c>
      <c r="I7" s="23"/>
      <c r="J7" s="23"/>
    </row>
    <row r="8" spans="1:10" ht="27.95" customHeight="1">
      <c r="A8" s="32">
        <v>5</v>
      </c>
      <c r="B8" s="13" t="s">
        <v>241</v>
      </c>
      <c r="C8" s="32">
        <v>2</v>
      </c>
      <c r="D8" s="32">
        <v>16.5</v>
      </c>
      <c r="E8" s="33">
        <v>80.228570568979606</v>
      </c>
      <c r="F8" s="17">
        <f t="shared" si="0"/>
        <v>24.295714113795899</v>
      </c>
      <c r="G8" s="32">
        <v>64.400000000000006</v>
      </c>
      <c r="H8" s="33">
        <f t="shared" si="1"/>
        <v>43.615714113795903</v>
      </c>
      <c r="I8" s="23"/>
      <c r="J8" s="23"/>
    </row>
    <row r="9" spans="1:10" ht="27.95" customHeight="1">
      <c r="A9" s="32">
        <v>6</v>
      </c>
      <c r="B9" s="13" t="s">
        <v>242</v>
      </c>
      <c r="C9" s="32">
        <v>2</v>
      </c>
      <c r="D9" s="32">
        <v>21.5</v>
      </c>
      <c r="E9" s="33">
        <v>42.222221987654301</v>
      </c>
      <c r="F9" s="17">
        <f t="shared" si="0"/>
        <v>19.194444397530901</v>
      </c>
      <c r="G9" s="32">
        <v>72.8</v>
      </c>
      <c r="H9" s="33">
        <f t="shared" si="1"/>
        <v>41.034444397530898</v>
      </c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243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244</v>
      </c>
      <c r="C4" s="23">
        <v>1</v>
      </c>
      <c r="D4" s="23">
        <v>27.5</v>
      </c>
      <c r="E4" s="26">
        <v>30.738461479349098</v>
      </c>
      <c r="F4" s="27">
        <f>D4*0.5+E4*0.2</f>
        <v>19.897692295869799</v>
      </c>
      <c r="G4" s="23">
        <v>66.2</v>
      </c>
      <c r="H4" s="26">
        <f>F4+G4*0.3</f>
        <v>39.757692295869802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245</v>
      </c>
      <c r="C5" s="23">
        <v>1</v>
      </c>
      <c r="D5" s="23"/>
      <c r="E5" s="23"/>
      <c r="F5" s="23"/>
      <c r="G5" s="23"/>
      <c r="H5" s="26"/>
      <c r="I5" s="23"/>
      <c r="J5" s="23"/>
    </row>
    <row r="6" spans="1:10" ht="27.95" customHeight="1">
      <c r="A6" s="23">
        <v>3</v>
      </c>
      <c r="B6" s="24" t="s">
        <v>246</v>
      </c>
      <c r="C6" s="23">
        <v>1</v>
      </c>
      <c r="D6" s="23"/>
      <c r="E6" s="23"/>
      <c r="F6" s="23"/>
      <c r="G6" s="23"/>
      <c r="H6" s="26"/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82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style="1" customWidth="1"/>
    <col min="6" max="6" width="15.125" style="1" customWidth="1"/>
    <col min="7" max="7" width="13.375" customWidth="1"/>
    <col min="8" max="8" width="14.25" style="1" customWidth="1"/>
    <col min="9" max="9" width="11" customWidth="1"/>
    <col min="10" max="10" width="18.125" customWidth="1"/>
    <col min="11" max="11" width="7.37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247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248</v>
      </c>
      <c r="C4" s="23">
        <v>1</v>
      </c>
      <c r="D4" s="25">
        <v>63</v>
      </c>
      <c r="E4" s="26">
        <v>70.167271961811593</v>
      </c>
      <c r="F4" s="27">
        <f>D4*0.5+E4*0.2</f>
        <v>45.533454392362302</v>
      </c>
      <c r="G4" s="23">
        <v>70.599999999999994</v>
      </c>
      <c r="H4" s="26">
        <f>F4+G4*0.3</f>
        <v>66.713454392362294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249</v>
      </c>
      <c r="C5" s="23">
        <v>1</v>
      </c>
      <c r="D5" s="23">
        <v>23</v>
      </c>
      <c r="E5" s="26">
        <v>32.1999999463333</v>
      </c>
      <c r="F5" s="27">
        <f>D5*0.5+E5*0.2</f>
        <v>17.939999989266699</v>
      </c>
      <c r="G5" s="23">
        <v>71.599999999999994</v>
      </c>
      <c r="H5" s="26">
        <f>F5+G5*0.3</f>
        <v>39.419999989266699</v>
      </c>
      <c r="I5" s="23"/>
      <c r="J5" s="23"/>
    </row>
    <row r="6" spans="1:10" ht="27.95" customHeight="1">
      <c r="A6" s="23">
        <v>3</v>
      </c>
      <c r="B6" s="24" t="s">
        <v>250</v>
      </c>
      <c r="C6" s="23">
        <v>1</v>
      </c>
      <c r="D6" s="25">
        <v>27</v>
      </c>
      <c r="E6" s="26">
        <v>32.2823528715479</v>
      </c>
      <c r="F6" s="27">
        <f>D6*0.5+E6*0.2</f>
        <v>19.956470574309598</v>
      </c>
      <c r="G6" s="23"/>
      <c r="H6" s="26">
        <f>F6+G6*0.3</f>
        <v>19.956470574309598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1"/>
      <c r="F7" s="31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 ht="27" customHeight="1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 ht="27" customHeight="1">
      <c r="A17" s="61"/>
      <c r="B17" s="62"/>
      <c r="C17" s="62"/>
      <c r="D17" s="62"/>
      <c r="E17" s="62"/>
      <c r="F17" s="62"/>
      <c r="G17" s="62"/>
      <c r="H17" s="62"/>
      <c r="I17" s="62"/>
      <c r="J17" s="63"/>
    </row>
    <row r="18" spans="1:10" ht="27" customHeight="1">
      <c r="E18"/>
      <c r="F18"/>
    </row>
    <row r="19" spans="1:10" ht="27" customHeight="1">
      <c r="E19"/>
      <c r="F19"/>
    </row>
    <row r="20" spans="1:10" ht="27" customHeight="1">
      <c r="E20"/>
      <c r="F20"/>
    </row>
    <row r="21" spans="1:10" ht="27" customHeight="1">
      <c r="E21"/>
      <c r="F21"/>
    </row>
    <row r="22" spans="1:10" ht="27" customHeight="1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7" customHeight="1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  <row r="25" spans="1:10" ht="26.1" customHeight="1"/>
    <row r="26" spans="1:10" ht="26.1" customHeight="1"/>
    <row r="27" spans="1:10" ht="26.1" customHeight="1"/>
    <row r="28" spans="1:10" ht="26.1" customHeight="1"/>
    <row r="29" spans="1:10" ht="26.1" customHeight="1"/>
    <row r="30" spans="1:10" ht="26.1" customHeight="1"/>
    <row r="31" spans="1:10" ht="26.1" customHeight="1"/>
    <row r="32" spans="1:10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  <row r="44" ht="26.1" customHeight="1"/>
    <row r="45" ht="26.1" customHeight="1"/>
    <row r="46" ht="26.1" customHeight="1"/>
    <row r="47" ht="26.1" customHeight="1"/>
    <row r="48" ht="26.1" customHeight="1"/>
    <row r="49" ht="26.1" customHeight="1"/>
    <row r="50" ht="26.1" customHeight="1"/>
    <row r="51" ht="26.1" customHeight="1"/>
    <row r="52" ht="26.1" customHeight="1"/>
    <row r="53" ht="26.1" customHeight="1"/>
    <row r="54" ht="26.1" customHeight="1"/>
    <row r="55" ht="26.1" customHeight="1"/>
    <row r="56" ht="26.1" customHeight="1"/>
    <row r="57" ht="26.1" customHeight="1"/>
    <row r="58" ht="26.1" customHeight="1"/>
    <row r="59" ht="26.1" customHeight="1"/>
    <row r="60" ht="26.1" customHeight="1"/>
    <row r="61" ht="26.1" customHeight="1"/>
    <row r="62" ht="26.1" customHeight="1"/>
    <row r="63" ht="26.1" customHeight="1"/>
    <row r="64" ht="26.1" customHeight="1"/>
    <row r="65" ht="26.1" customHeight="1"/>
    <row r="66" ht="26.1" customHeight="1"/>
    <row r="67" ht="26.1" customHeight="1"/>
    <row r="68" ht="26.1" customHeight="1"/>
    <row r="69" ht="26.1" customHeight="1"/>
    <row r="70" ht="26.1" customHeight="1"/>
    <row r="71" ht="26.1" customHeight="1"/>
    <row r="72" ht="26.1" customHeight="1"/>
    <row r="73" ht="26.1" customHeight="1"/>
    <row r="74" ht="26.1" customHeight="1"/>
    <row r="75" ht="26.1" customHeight="1"/>
    <row r="76" ht="26.1" customHeight="1"/>
    <row r="77" ht="26.1" customHeight="1"/>
    <row r="78" ht="26.1" customHeight="1"/>
    <row r="79" ht="26.1" customHeight="1"/>
    <row r="80" ht="26.1" customHeight="1"/>
    <row r="81" ht="26.1" customHeight="1"/>
    <row r="82" ht="26.1" customHeight="1"/>
  </sheetData>
  <mergeCells count="4">
    <mergeCell ref="A1:J1"/>
    <mergeCell ref="A2:E2"/>
    <mergeCell ref="F2:J2"/>
    <mergeCell ref="A14:J17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251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252</v>
      </c>
      <c r="C4" s="23">
        <v>1</v>
      </c>
      <c r="D4" s="25">
        <v>35.5</v>
      </c>
      <c r="E4" s="26">
        <v>69.999999631578902</v>
      </c>
      <c r="F4" s="27">
        <f t="shared" ref="F4:F6" si="0">D4*0.5+E4*0.2</f>
        <v>31.749999926315802</v>
      </c>
      <c r="G4" s="23">
        <v>67</v>
      </c>
      <c r="H4" s="26">
        <f>F4+G4*0.3</f>
        <v>51.849999926315803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253</v>
      </c>
      <c r="C5" s="23">
        <v>1</v>
      </c>
      <c r="D5" s="25">
        <v>30.5</v>
      </c>
      <c r="E5" s="26">
        <v>54.2716980005682</v>
      </c>
      <c r="F5" s="27">
        <f t="shared" si="0"/>
        <v>26.104339600113601</v>
      </c>
      <c r="G5" s="23">
        <v>65.8</v>
      </c>
      <c r="H5" s="26">
        <f>F5+G5*0.3</f>
        <v>45.844339600113599</v>
      </c>
      <c r="I5" s="23"/>
      <c r="J5" s="23"/>
    </row>
    <row r="6" spans="1:10" ht="27.95" customHeight="1">
      <c r="A6" s="23">
        <v>3</v>
      </c>
      <c r="B6" s="24" t="s">
        <v>254</v>
      </c>
      <c r="C6" s="23">
        <v>1</v>
      </c>
      <c r="D6" s="25">
        <v>23</v>
      </c>
      <c r="E6" s="26">
        <v>33.749999879464298</v>
      </c>
      <c r="F6" s="27">
        <f t="shared" si="0"/>
        <v>18.249999975892901</v>
      </c>
      <c r="G6" s="23">
        <v>61.8</v>
      </c>
      <c r="H6" s="26">
        <f>F6+G6*0.3</f>
        <v>36.789999975892897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47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style="1" customWidth="1"/>
    <col min="6" max="6" width="15.125" style="1" customWidth="1"/>
    <col min="7" max="7" width="13.375" customWidth="1"/>
    <col min="8" max="8" width="14.25" style="1" customWidth="1"/>
    <col min="9" max="9" width="11" customWidth="1"/>
    <col min="10" max="10" width="18.125" customWidth="1"/>
    <col min="11" max="11" width="7.375" customWidth="1"/>
  </cols>
  <sheetData>
    <row r="1" spans="1:10" ht="30.95" customHeight="1">
      <c r="A1" s="77" t="s">
        <v>0</v>
      </c>
      <c r="B1" s="77"/>
      <c r="C1" s="77"/>
      <c r="D1" s="77"/>
      <c r="E1" s="78"/>
      <c r="F1" s="78"/>
      <c r="G1" s="78"/>
      <c r="H1" s="78"/>
      <c r="I1" s="77"/>
      <c r="J1" s="77"/>
    </row>
    <row r="2" spans="1:10" ht="27" customHeight="1">
      <c r="A2" s="64" t="s">
        <v>255</v>
      </c>
      <c r="B2" s="64"/>
      <c r="C2" s="64"/>
      <c r="D2" s="64"/>
      <c r="E2" s="64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3.1" customHeight="1">
      <c r="A4" s="6">
        <v>1</v>
      </c>
      <c r="B4" s="7" t="s">
        <v>256</v>
      </c>
      <c r="C4" s="8">
        <v>6</v>
      </c>
      <c r="D4" s="8">
        <v>61.5</v>
      </c>
      <c r="E4" s="9">
        <v>27.964285264859701</v>
      </c>
      <c r="F4" s="9">
        <f t="shared" ref="F4:F21" si="0">D4*0.5+E4*0.2</f>
        <v>36.342857052971901</v>
      </c>
      <c r="G4" s="10">
        <v>69.8</v>
      </c>
      <c r="H4" s="11">
        <f t="shared" ref="H4:H21" si="1">F4+G4*0.3</f>
        <v>57.282857052971899</v>
      </c>
      <c r="I4" s="19">
        <v>1</v>
      </c>
      <c r="J4" s="20" t="s">
        <v>14</v>
      </c>
    </row>
    <row r="5" spans="1:10" ht="23.1" customHeight="1">
      <c r="A5" s="6">
        <v>2</v>
      </c>
      <c r="B5" s="7" t="s">
        <v>257</v>
      </c>
      <c r="C5" s="8">
        <v>6</v>
      </c>
      <c r="D5" s="8">
        <v>29</v>
      </c>
      <c r="E5" s="9">
        <v>47.914285457601999</v>
      </c>
      <c r="F5" s="9">
        <f t="shared" si="0"/>
        <v>24.082857091520399</v>
      </c>
      <c r="G5" s="10">
        <v>74.400000000000006</v>
      </c>
      <c r="H5" s="11">
        <f t="shared" si="1"/>
        <v>46.402857091520403</v>
      </c>
      <c r="I5" s="19">
        <v>2</v>
      </c>
      <c r="J5" s="20" t="s">
        <v>14</v>
      </c>
    </row>
    <row r="6" spans="1:10" ht="23.1" customHeight="1">
      <c r="A6" s="6">
        <v>3</v>
      </c>
      <c r="B6" s="7" t="s">
        <v>258</v>
      </c>
      <c r="C6" s="8">
        <v>6</v>
      </c>
      <c r="D6" s="8">
        <v>33</v>
      </c>
      <c r="E6" s="9">
        <v>32.399999809411803</v>
      </c>
      <c r="F6" s="9">
        <f t="shared" si="0"/>
        <v>22.979999961882399</v>
      </c>
      <c r="G6" s="10">
        <v>75</v>
      </c>
      <c r="H6" s="11">
        <f t="shared" si="1"/>
        <v>45.479999961882399</v>
      </c>
      <c r="I6" s="19">
        <v>3</v>
      </c>
      <c r="J6" s="20" t="s">
        <v>14</v>
      </c>
    </row>
    <row r="7" spans="1:10" ht="23.1" customHeight="1">
      <c r="A7" s="6">
        <v>4</v>
      </c>
      <c r="B7" s="7" t="s">
        <v>259</v>
      </c>
      <c r="C7" s="8">
        <v>6</v>
      </c>
      <c r="D7" s="8">
        <v>27.5</v>
      </c>
      <c r="E7" s="9">
        <v>52.271999372735998</v>
      </c>
      <c r="F7" s="9">
        <f t="shared" si="0"/>
        <v>24.2043998745472</v>
      </c>
      <c r="G7" s="10">
        <v>69.599999999999994</v>
      </c>
      <c r="H7" s="11">
        <f t="shared" si="1"/>
        <v>45.084399874547202</v>
      </c>
      <c r="I7" s="19">
        <v>4</v>
      </c>
      <c r="J7" s="20" t="s">
        <v>14</v>
      </c>
    </row>
    <row r="8" spans="1:10" ht="23.1" customHeight="1">
      <c r="A8" s="6">
        <v>5</v>
      </c>
      <c r="B8" s="7" t="s">
        <v>260</v>
      </c>
      <c r="C8" s="8">
        <v>6</v>
      </c>
      <c r="D8" s="8">
        <v>30.5</v>
      </c>
      <c r="E8" s="9">
        <v>32.431034482758598</v>
      </c>
      <c r="F8" s="9">
        <f t="shared" si="0"/>
        <v>21.7362068965517</v>
      </c>
      <c r="G8" s="8">
        <v>74.599999999999994</v>
      </c>
      <c r="H8" s="11">
        <f t="shared" si="1"/>
        <v>44.116206896551702</v>
      </c>
      <c r="I8" s="19">
        <v>5</v>
      </c>
      <c r="J8" s="20" t="s">
        <v>14</v>
      </c>
    </row>
    <row r="9" spans="1:10" ht="23.1" customHeight="1">
      <c r="A9" s="6">
        <v>6</v>
      </c>
      <c r="B9" s="12" t="s">
        <v>261</v>
      </c>
      <c r="C9" s="8">
        <v>6</v>
      </c>
      <c r="D9" s="8">
        <v>27</v>
      </c>
      <c r="E9" s="9">
        <v>51.641379132271197</v>
      </c>
      <c r="F9" s="9">
        <f t="shared" si="0"/>
        <v>23.828275826454199</v>
      </c>
      <c r="G9" s="10">
        <v>66.599999999999994</v>
      </c>
      <c r="H9" s="11">
        <f t="shared" si="1"/>
        <v>43.808275826454199</v>
      </c>
      <c r="I9" s="19">
        <v>6</v>
      </c>
      <c r="J9" s="20" t="s">
        <v>14</v>
      </c>
    </row>
    <row r="10" spans="1:10" ht="23.1" customHeight="1">
      <c r="A10" s="6">
        <v>7</v>
      </c>
      <c r="B10" s="7" t="s">
        <v>262</v>
      </c>
      <c r="C10" s="8">
        <v>6</v>
      </c>
      <c r="D10" s="8">
        <v>28.5</v>
      </c>
      <c r="E10" s="9">
        <v>36.074999922696399</v>
      </c>
      <c r="F10" s="9">
        <f t="shared" si="0"/>
        <v>21.4649999845393</v>
      </c>
      <c r="G10" s="8">
        <v>71.8</v>
      </c>
      <c r="H10" s="11">
        <f t="shared" si="1"/>
        <v>43.004999984539303</v>
      </c>
      <c r="I10" s="21"/>
      <c r="J10" s="21"/>
    </row>
    <row r="11" spans="1:10" ht="23.1" customHeight="1">
      <c r="A11" s="6">
        <v>8</v>
      </c>
      <c r="B11" s="7" t="s">
        <v>263</v>
      </c>
      <c r="C11" s="8">
        <v>6</v>
      </c>
      <c r="D11" s="8">
        <v>26</v>
      </c>
      <c r="E11" s="9">
        <v>42.157894145152397</v>
      </c>
      <c r="F11" s="9">
        <f t="shared" si="0"/>
        <v>21.431578829030499</v>
      </c>
      <c r="G11" s="8">
        <v>71.2</v>
      </c>
      <c r="H11" s="11">
        <f t="shared" si="1"/>
        <v>42.791578829030499</v>
      </c>
      <c r="I11" s="21"/>
      <c r="J11" s="21"/>
    </row>
    <row r="12" spans="1:10" ht="23.1" customHeight="1">
      <c r="A12" s="6">
        <v>9</v>
      </c>
      <c r="B12" s="7" t="s">
        <v>264</v>
      </c>
      <c r="C12" s="8">
        <v>6</v>
      </c>
      <c r="D12" s="8">
        <v>28.5</v>
      </c>
      <c r="E12" s="9">
        <v>39.059999928389999</v>
      </c>
      <c r="F12" s="9">
        <f t="shared" si="0"/>
        <v>22.061999985678</v>
      </c>
      <c r="G12" s="8">
        <v>68.400000000000006</v>
      </c>
      <c r="H12" s="11">
        <f t="shared" si="1"/>
        <v>42.581999985678003</v>
      </c>
      <c r="I12" s="21"/>
      <c r="J12" s="21"/>
    </row>
    <row r="13" spans="1:10" ht="23.1" customHeight="1">
      <c r="A13" s="6">
        <v>10</v>
      </c>
      <c r="B13" s="13" t="s">
        <v>265</v>
      </c>
      <c r="C13" s="14">
        <v>6</v>
      </c>
      <c r="D13" s="15">
        <v>22.5</v>
      </c>
      <c r="E13" s="16">
        <v>50.133333240493698</v>
      </c>
      <c r="F13" s="17">
        <f t="shared" si="0"/>
        <v>21.276666648098701</v>
      </c>
      <c r="G13" s="14">
        <v>70.8</v>
      </c>
      <c r="H13" s="11">
        <f t="shared" si="1"/>
        <v>42.516666648098699</v>
      </c>
      <c r="I13" s="21"/>
      <c r="J13" s="21"/>
    </row>
    <row r="14" spans="1:10" ht="23.1" customHeight="1">
      <c r="A14" s="6">
        <v>11</v>
      </c>
      <c r="B14" s="7" t="s">
        <v>266</v>
      </c>
      <c r="C14" s="8">
        <v>6</v>
      </c>
      <c r="D14" s="8">
        <v>19</v>
      </c>
      <c r="E14" s="9">
        <v>63.589090099775099</v>
      </c>
      <c r="F14" s="9">
        <f t="shared" si="0"/>
        <v>22.217818019955001</v>
      </c>
      <c r="G14" s="10">
        <v>66.599999999999994</v>
      </c>
      <c r="H14" s="11">
        <f t="shared" si="1"/>
        <v>42.197818019955001</v>
      </c>
      <c r="I14" s="21"/>
      <c r="J14" s="21"/>
    </row>
    <row r="15" spans="1:10" ht="23.1" customHeight="1">
      <c r="A15" s="6">
        <v>12</v>
      </c>
      <c r="B15" s="13" t="s">
        <v>267</v>
      </c>
      <c r="C15" s="14">
        <v>6</v>
      </c>
      <c r="D15" s="15">
        <v>28</v>
      </c>
      <c r="E15" s="16">
        <v>36.863999557631999</v>
      </c>
      <c r="F15" s="17">
        <f t="shared" si="0"/>
        <v>21.3727999115264</v>
      </c>
      <c r="G15" s="14">
        <v>67.400000000000006</v>
      </c>
      <c r="H15" s="11">
        <f t="shared" si="1"/>
        <v>41.592799911526399</v>
      </c>
      <c r="I15" s="21"/>
      <c r="J15" s="21"/>
    </row>
    <row r="16" spans="1:10" ht="23.1" customHeight="1">
      <c r="A16" s="6">
        <v>13</v>
      </c>
      <c r="B16" s="13" t="s">
        <v>268</v>
      </c>
      <c r="C16" s="14">
        <v>6</v>
      </c>
      <c r="D16" s="15">
        <v>21.5</v>
      </c>
      <c r="E16" s="16">
        <v>45.389473365687799</v>
      </c>
      <c r="F16" s="17">
        <f t="shared" si="0"/>
        <v>19.8278946731376</v>
      </c>
      <c r="G16" s="14">
        <v>72.400000000000006</v>
      </c>
      <c r="H16" s="11">
        <f t="shared" si="1"/>
        <v>41.547894673137598</v>
      </c>
      <c r="I16" s="22"/>
      <c r="J16" s="22"/>
    </row>
    <row r="17" spans="1:10" ht="23.1" customHeight="1">
      <c r="A17" s="6">
        <v>14</v>
      </c>
      <c r="B17" s="7" t="s">
        <v>269</v>
      </c>
      <c r="C17" s="8">
        <v>6</v>
      </c>
      <c r="D17" s="8">
        <v>22.5</v>
      </c>
      <c r="E17" s="9">
        <v>51.974999458593899</v>
      </c>
      <c r="F17" s="9">
        <f t="shared" si="0"/>
        <v>21.6449998917188</v>
      </c>
      <c r="G17" s="8">
        <v>66</v>
      </c>
      <c r="H17" s="11">
        <f t="shared" si="1"/>
        <v>41.444999891718801</v>
      </c>
      <c r="I17" s="22"/>
      <c r="J17" s="22"/>
    </row>
    <row r="18" spans="1:10" ht="23.1" customHeight="1">
      <c r="A18" s="6">
        <v>15</v>
      </c>
      <c r="B18" s="7" t="s">
        <v>270</v>
      </c>
      <c r="C18" s="8">
        <v>6</v>
      </c>
      <c r="D18" s="8">
        <v>18</v>
      </c>
      <c r="E18" s="9">
        <v>64.711110272263298</v>
      </c>
      <c r="F18" s="9">
        <f t="shared" si="0"/>
        <v>21.942222054452699</v>
      </c>
      <c r="G18" s="8">
        <v>63.8</v>
      </c>
      <c r="H18" s="11">
        <f t="shared" si="1"/>
        <v>41.0822220544527</v>
      </c>
      <c r="I18" s="22"/>
      <c r="J18" s="22"/>
    </row>
    <row r="19" spans="1:10" ht="23.1" customHeight="1">
      <c r="A19" s="6">
        <v>16</v>
      </c>
      <c r="B19" s="13" t="s">
        <v>271</v>
      </c>
      <c r="C19" s="14">
        <v>6</v>
      </c>
      <c r="D19" s="15">
        <v>22</v>
      </c>
      <c r="E19" s="16">
        <v>45.665454213342102</v>
      </c>
      <c r="F19" s="17">
        <f t="shared" si="0"/>
        <v>20.133090842668398</v>
      </c>
      <c r="G19" s="14">
        <v>67.599999999999994</v>
      </c>
      <c r="H19" s="11">
        <f t="shared" si="1"/>
        <v>40.413090842668403</v>
      </c>
      <c r="I19" s="22"/>
      <c r="J19" s="22"/>
    </row>
    <row r="20" spans="1:10" ht="23.1" customHeight="1">
      <c r="A20" s="6">
        <v>17</v>
      </c>
      <c r="B20" s="18" t="s">
        <v>272</v>
      </c>
      <c r="C20" s="14">
        <v>6</v>
      </c>
      <c r="D20" s="15">
        <v>21</v>
      </c>
      <c r="E20" s="16">
        <v>48.951723631533902</v>
      </c>
      <c r="F20" s="17">
        <f t="shared" si="0"/>
        <v>20.290344726306799</v>
      </c>
      <c r="G20" s="14">
        <v>62.6</v>
      </c>
      <c r="H20" s="11">
        <f t="shared" si="1"/>
        <v>39.0703447263068</v>
      </c>
      <c r="I20" s="22"/>
      <c r="J20" s="22"/>
    </row>
    <row r="21" spans="1:10" ht="23.1" customHeight="1">
      <c r="A21" s="6">
        <v>18</v>
      </c>
      <c r="B21" s="13" t="s">
        <v>273</v>
      </c>
      <c r="C21" s="14">
        <v>6</v>
      </c>
      <c r="D21" s="15">
        <v>41</v>
      </c>
      <c r="E21" s="16">
        <v>0</v>
      </c>
      <c r="F21" s="17">
        <f t="shared" si="0"/>
        <v>20.5</v>
      </c>
      <c r="G21" s="14"/>
      <c r="H21" s="11">
        <f t="shared" si="1"/>
        <v>20.5</v>
      </c>
      <c r="I21" s="22"/>
      <c r="J21" s="22"/>
    </row>
    <row r="22" spans="1:10" ht="26.1" customHeight="1">
      <c r="A22" s="79" t="s">
        <v>23</v>
      </c>
      <c r="B22" s="79"/>
      <c r="C22" s="79"/>
      <c r="D22" s="79"/>
      <c r="E22" s="79"/>
      <c r="F22" s="79"/>
      <c r="G22" s="79"/>
      <c r="H22" s="80"/>
      <c r="I22" s="79"/>
      <c r="J22" s="79"/>
    </row>
    <row r="23" spans="1:10" ht="18.95" customHeight="1">
      <c r="A23" s="79"/>
      <c r="B23" s="79"/>
      <c r="C23" s="79"/>
      <c r="D23" s="79"/>
      <c r="E23" s="79"/>
      <c r="F23" s="79"/>
      <c r="G23" s="79"/>
      <c r="H23" s="80"/>
      <c r="I23" s="79"/>
      <c r="J23" s="79"/>
    </row>
    <row r="24" spans="1:10" ht="23.1" customHeight="1">
      <c r="A24" s="79"/>
      <c r="B24" s="79"/>
      <c r="C24" s="79"/>
      <c r="D24" s="79"/>
      <c r="E24" s="79"/>
      <c r="F24" s="79"/>
      <c r="G24" s="79"/>
      <c r="H24" s="80"/>
      <c r="I24" s="79"/>
      <c r="J24" s="79"/>
    </row>
    <row r="25" spans="1:10" ht="26.1" customHeight="1"/>
    <row r="26" spans="1:10" ht="26.1" customHeight="1"/>
    <row r="27" spans="1:10" ht="26.1" customHeight="1"/>
    <row r="28" spans="1:10" ht="26.1" customHeight="1"/>
    <row r="29" spans="1:10" ht="26.1" customHeight="1"/>
    <row r="30" spans="1:10" ht="26.1" customHeight="1"/>
    <row r="31" spans="1:10" ht="26.1" customHeight="1"/>
    <row r="32" spans="1:10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</sheetData>
  <mergeCells count="4">
    <mergeCell ref="A1:J1"/>
    <mergeCell ref="A2:E2"/>
    <mergeCell ref="F2:J2"/>
    <mergeCell ref="A22:J24"/>
  </mergeCells>
  <phoneticPr fontId="18" type="noConversion"/>
  <pageMargins left="0.43263888888888902" right="0.31388888888888899" top="0.31458333333333299" bottom="0.118055555555556" header="0.35416666666666702" footer="0.1562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35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40" t="s">
        <v>40</v>
      </c>
      <c r="C4" s="23">
        <v>1</v>
      </c>
      <c r="D4" s="23">
        <v>62</v>
      </c>
      <c r="E4" s="26">
        <v>59.750943272214997</v>
      </c>
      <c r="F4" s="26">
        <f>D4*0.5+E4*0.2</f>
        <v>42.950188654442996</v>
      </c>
      <c r="G4" s="23">
        <v>70</v>
      </c>
      <c r="H4" s="26">
        <f>F4+G4*0.3</f>
        <v>63.950188654442996</v>
      </c>
      <c r="I4" s="23">
        <v>1</v>
      </c>
      <c r="J4" s="23" t="s">
        <v>14</v>
      </c>
    </row>
    <row r="5" spans="1:10" ht="27.95" customHeight="1">
      <c r="A5" s="23">
        <v>2</v>
      </c>
      <c r="B5" s="40" t="s">
        <v>41</v>
      </c>
      <c r="C5" s="23">
        <v>1</v>
      </c>
      <c r="D5" s="23">
        <v>34</v>
      </c>
      <c r="E5" s="26">
        <v>43.743396127373401</v>
      </c>
      <c r="F5" s="26">
        <f>D5*0.5+E5*0.2</f>
        <v>25.748679225474699</v>
      </c>
      <c r="G5" s="23">
        <v>67</v>
      </c>
      <c r="H5" s="26">
        <f>F5+G5*0.3</f>
        <v>45.848679225474697</v>
      </c>
      <c r="I5" s="23"/>
      <c r="J5" s="23"/>
    </row>
    <row r="6" spans="1:10" ht="27.95" customHeight="1">
      <c r="A6" s="23">
        <v>3</v>
      </c>
      <c r="B6" s="40" t="s">
        <v>42</v>
      </c>
      <c r="C6" s="23">
        <v>1</v>
      </c>
      <c r="D6" s="23">
        <v>41</v>
      </c>
      <c r="E6" s="26">
        <v>47.705660278346699</v>
      </c>
      <c r="F6" s="26">
        <f>D6*0.5+E6*0.2</f>
        <v>30.041132055669301</v>
      </c>
      <c r="G6" s="23"/>
      <c r="H6" s="26">
        <f>F6+G6*0.3</f>
        <v>30.041132055669301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43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36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44</v>
      </c>
      <c r="C4" s="23">
        <v>1</v>
      </c>
      <c r="D4" s="39">
        <v>89</v>
      </c>
      <c r="E4" s="26">
        <v>45.035293322906597</v>
      </c>
      <c r="F4" s="26">
        <f>D4*0.5+E4*0.2</f>
        <v>53.507058664581301</v>
      </c>
      <c r="G4" s="23">
        <v>65.400000000000006</v>
      </c>
      <c r="H4" s="26">
        <f>F4+G4*0.3</f>
        <v>73.127058664581298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45</v>
      </c>
      <c r="C5" s="23">
        <v>1</v>
      </c>
      <c r="D5" s="39">
        <v>42</v>
      </c>
      <c r="E5" s="26">
        <v>61.938461419348997</v>
      </c>
      <c r="F5" s="26">
        <f>D5*0.5+E5*0.2</f>
        <v>33.387692283869796</v>
      </c>
      <c r="G5" s="23">
        <v>75.599999999999994</v>
      </c>
      <c r="H5" s="26">
        <f>F5+G5*0.3</f>
        <v>56.067692283869803</v>
      </c>
      <c r="I5" s="23"/>
      <c r="J5" s="23"/>
    </row>
    <row r="6" spans="1:10" ht="27.95" customHeight="1">
      <c r="A6" s="23">
        <v>3</v>
      </c>
      <c r="B6" s="24" t="s">
        <v>46</v>
      </c>
      <c r="C6" s="23">
        <v>1</v>
      </c>
      <c r="D6" s="39">
        <v>44</v>
      </c>
      <c r="E6" s="26">
        <v>64.673076176849094</v>
      </c>
      <c r="F6" s="26">
        <f>D6*0.5+E6*0.2</f>
        <v>34.934615235369797</v>
      </c>
      <c r="G6" s="23"/>
      <c r="H6" s="26">
        <f>F6+G6*0.3</f>
        <v>34.934615235369797</v>
      </c>
      <c r="I6" s="23"/>
      <c r="J6" s="23"/>
    </row>
    <row r="7" spans="1:10" ht="27.95" customHeight="1">
      <c r="A7" s="23">
        <v>4</v>
      </c>
      <c r="B7" s="30"/>
      <c r="C7" s="30"/>
      <c r="D7" s="30"/>
      <c r="E7" s="30"/>
      <c r="F7" s="30"/>
      <c r="G7" s="30"/>
      <c r="H7" s="31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47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32">
        <v>1</v>
      </c>
      <c r="B4" s="13" t="s">
        <v>48</v>
      </c>
      <c r="C4" s="32">
        <v>1</v>
      </c>
      <c r="D4" s="41">
        <v>42</v>
      </c>
      <c r="E4" s="33">
        <v>52.991999152128002</v>
      </c>
      <c r="F4" s="33">
        <f t="shared" ref="F4:F6" si="0">D4*0.5+E4*0.2</f>
        <v>31.598399830425599</v>
      </c>
      <c r="G4" s="32">
        <v>82.4</v>
      </c>
      <c r="H4" s="33">
        <f t="shared" ref="H4:H6" si="1">F4+G4*0.3</f>
        <v>56.318399830425598</v>
      </c>
      <c r="I4" s="23">
        <v>1</v>
      </c>
      <c r="J4" s="23" t="s">
        <v>14</v>
      </c>
    </row>
    <row r="5" spans="1:10" ht="27.95" customHeight="1">
      <c r="A5" s="32">
        <v>2</v>
      </c>
      <c r="B5" s="13" t="s">
        <v>49</v>
      </c>
      <c r="C5" s="32">
        <v>1</v>
      </c>
      <c r="D5" s="41">
        <v>48</v>
      </c>
      <c r="E5" s="33">
        <v>48.126922243957097</v>
      </c>
      <c r="F5" s="33">
        <f t="shared" si="0"/>
        <v>33.625384448791401</v>
      </c>
      <c r="G5" s="32">
        <v>73.599999999999994</v>
      </c>
      <c r="H5" s="33">
        <f t="shared" si="1"/>
        <v>55.705384448791399</v>
      </c>
      <c r="I5" s="23"/>
      <c r="J5" s="23"/>
    </row>
    <row r="6" spans="1:10" ht="27.95" customHeight="1">
      <c r="A6" s="32">
        <v>3</v>
      </c>
      <c r="B6" s="13" t="s">
        <v>50</v>
      </c>
      <c r="C6" s="32">
        <v>1</v>
      </c>
      <c r="D6" s="41">
        <v>34</v>
      </c>
      <c r="E6" s="33">
        <v>64.212244373777494</v>
      </c>
      <c r="F6" s="33">
        <f t="shared" si="0"/>
        <v>29.842448874755501</v>
      </c>
      <c r="G6" s="32">
        <v>73.2</v>
      </c>
      <c r="H6" s="33">
        <f t="shared" si="1"/>
        <v>51.802448874755498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51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38" t="s">
        <v>52</v>
      </c>
      <c r="C4" s="23">
        <v>1</v>
      </c>
      <c r="D4" s="23">
        <v>41</v>
      </c>
      <c r="E4" s="26">
        <v>57.599999685818197</v>
      </c>
      <c r="F4" s="26">
        <f t="shared" ref="F4:F6" si="0">D4*0.5+E4*0.2</f>
        <v>32.019999937163597</v>
      </c>
      <c r="G4" s="23">
        <v>75</v>
      </c>
      <c r="H4" s="26">
        <f>F4+G4*0.3</f>
        <v>54.519999937163597</v>
      </c>
      <c r="I4" s="23">
        <v>1</v>
      </c>
      <c r="J4" s="23" t="s">
        <v>14</v>
      </c>
    </row>
    <row r="5" spans="1:10" ht="27.95" customHeight="1">
      <c r="A5" s="23">
        <v>2</v>
      </c>
      <c r="B5" s="38" t="s">
        <v>53</v>
      </c>
      <c r="C5" s="23">
        <v>1</v>
      </c>
      <c r="D5" s="23">
        <v>41</v>
      </c>
      <c r="E5" s="26">
        <v>54.996428375012897</v>
      </c>
      <c r="F5" s="26">
        <f t="shared" si="0"/>
        <v>31.4992856750026</v>
      </c>
      <c r="G5" s="23">
        <v>75.2</v>
      </c>
      <c r="H5" s="26">
        <f>F5+G5*0.3</f>
        <v>54.059285675002599</v>
      </c>
      <c r="I5" s="23"/>
      <c r="J5" s="23"/>
    </row>
    <row r="6" spans="1:10" ht="27.95" customHeight="1">
      <c r="A6" s="23">
        <v>3</v>
      </c>
      <c r="B6" s="38" t="s">
        <v>54</v>
      </c>
      <c r="C6" s="23">
        <v>1</v>
      </c>
      <c r="D6" s="23">
        <v>37</v>
      </c>
      <c r="E6" s="26">
        <v>61.787754219358497</v>
      </c>
      <c r="F6" s="26">
        <f t="shared" si="0"/>
        <v>30.857550843871699</v>
      </c>
      <c r="G6" s="23">
        <v>71.599999999999994</v>
      </c>
      <c r="H6" s="26">
        <f>F6+G6*0.3</f>
        <v>52.337550843871703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sqref="A1:J14"/>
    </sheetView>
  </sheetViews>
  <sheetFormatPr defaultColWidth="9" defaultRowHeight="13.5"/>
  <cols>
    <col min="1" max="1" width="8.375" customWidth="1"/>
    <col min="2" max="2" width="15.5" customWidth="1"/>
    <col min="3" max="3" width="14.75" customWidth="1"/>
    <col min="4" max="4" width="15" customWidth="1"/>
    <col min="5" max="5" width="13.75" customWidth="1"/>
    <col min="6" max="6" width="15.125" customWidth="1"/>
    <col min="7" max="7" width="13.375" customWidth="1"/>
    <col min="8" max="8" width="14.25" style="1" customWidth="1"/>
    <col min="10" max="10" width="18.125" customWidth="1"/>
  </cols>
  <sheetData>
    <row r="1" spans="1:10" ht="63" customHeight="1">
      <c r="A1" s="53" t="s">
        <v>0</v>
      </c>
      <c r="B1" s="53"/>
      <c r="C1" s="53"/>
      <c r="D1" s="53"/>
      <c r="E1" s="54"/>
      <c r="F1" s="54"/>
      <c r="G1" s="54"/>
      <c r="H1" s="54"/>
      <c r="I1" s="53"/>
      <c r="J1" s="53"/>
    </row>
    <row r="2" spans="1:10" ht="39.950000000000003" customHeight="1">
      <c r="A2" s="49" t="s">
        <v>55</v>
      </c>
      <c r="B2" s="49"/>
      <c r="C2" s="49"/>
      <c r="D2" s="49"/>
      <c r="E2" s="49"/>
      <c r="F2" s="50" t="s">
        <v>2</v>
      </c>
      <c r="G2" s="50"/>
      <c r="H2" s="50"/>
      <c r="I2" s="50"/>
      <c r="J2" s="50"/>
    </row>
    <row r="3" spans="1:10" ht="41.1" customHeight="1">
      <c r="A3" s="2" t="s">
        <v>3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2" t="s">
        <v>11</v>
      </c>
      <c r="J3" s="3" t="s">
        <v>12</v>
      </c>
    </row>
    <row r="4" spans="1:10" ht="27.95" customHeight="1">
      <c r="A4" s="23">
        <v>1</v>
      </c>
      <c r="B4" s="24" t="s">
        <v>56</v>
      </c>
      <c r="C4" s="23">
        <v>1</v>
      </c>
      <c r="D4" s="39">
        <v>85</v>
      </c>
      <c r="E4" s="26">
        <v>100</v>
      </c>
      <c r="F4" s="26">
        <f t="shared" ref="F4:F6" si="0">D4*0.5+E4*0.2</f>
        <v>62.5</v>
      </c>
      <c r="G4" s="23">
        <v>75</v>
      </c>
      <c r="H4" s="26">
        <f>F4+G4*0.3</f>
        <v>85</v>
      </c>
      <c r="I4" s="23">
        <v>1</v>
      </c>
      <c r="J4" s="23" t="s">
        <v>14</v>
      </c>
    </row>
    <row r="5" spans="1:10" ht="27.95" customHeight="1">
      <c r="A5" s="23">
        <v>2</v>
      </c>
      <c r="B5" s="24" t="s">
        <v>57</v>
      </c>
      <c r="C5" s="23">
        <v>1</v>
      </c>
      <c r="D5" s="24">
        <v>77</v>
      </c>
      <c r="E5" s="26">
        <v>58.966665683888898</v>
      </c>
      <c r="F5" s="26">
        <f t="shared" si="0"/>
        <v>50.293333136777797</v>
      </c>
      <c r="G5" s="23">
        <v>66.2</v>
      </c>
      <c r="H5" s="26">
        <f>F5+G5*0.3</f>
        <v>70.153333136777803</v>
      </c>
      <c r="I5" s="23"/>
      <c r="J5" s="23"/>
    </row>
    <row r="6" spans="1:10" ht="27.95" customHeight="1">
      <c r="A6" s="23">
        <v>3</v>
      </c>
      <c r="B6" s="24" t="s">
        <v>58</v>
      </c>
      <c r="C6" s="23">
        <v>1</v>
      </c>
      <c r="D6" s="39">
        <v>39</v>
      </c>
      <c r="E6" s="26">
        <v>77.683017548778906</v>
      </c>
      <c r="F6" s="26">
        <f t="shared" si="0"/>
        <v>35.0366035097558</v>
      </c>
      <c r="G6" s="23"/>
      <c r="H6" s="26">
        <f>F6+G6*0.3</f>
        <v>35.0366035097558</v>
      </c>
      <c r="I6" s="23"/>
      <c r="J6" s="23"/>
    </row>
    <row r="7" spans="1:10" ht="27.95" customHeight="1">
      <c r="A7" s="23">
        <v>4</v>
      </c>
      <c r="B7" s="23"/>
      <c r="C7" s="23"/>
      <c r="D7" s="23"/>
      <c r="E7" s="23"/>
      <c r="F7" s="23"/>
      <c r="G7" s="23"/>
      <c r="H7" s="26"/>
      <c r="I7" s="23"/>
      <c r="J7" s="23"/>
    </row>
    <row r="8" spans="1:10" ht="27.95" customHeight="1">
      <c r="A8" s="23">
        <v>5</v>
      </c>
      <c r="B8" s="23"/>
      <c r="C8" s="23"/>
      <c r="D8" s="23"/>
      <c r="E8" s="23"/>
      <c r="F8" s="23"/>
      <c r="G8" s="23"/>
      <c r="H8" s="26"/>
      <c r="I8" s="23"/>
      <c r="J8" s="23"/>
    </row>
    <row r="9" spans="1:10" ht="27.95" customHeight="1">
      <c r="A9" s="23">
        <v>6</v>
      </c>
      <c r="B9" s="23"/>
      <c r="C9" s="23"/>
      <c r="D9" s="23"/>
      <c r="E9" s="23"/>
      <c r="F9" s="23"/>
      <c r="G9" s="23"/>
      <c r="H9" s="26"/>
      <c r="I9" s="23"/>
      <c r="J9" s="23"/>
    </row>
    <row r="10" spans="1:10" ht="27.95" customHeight="1">
      <c r="A10" s="23">
        <v>7</v>
      </c>
      <c r="B10" s="23"/>
      <c r="C10" s="23"/>
      <c r="D10" s="23"/>
      <c r="E10" s="23"/>
      <c r="F10" s="23"/>
      <c r="G10" s="23"/>
      <c r="H10" s="26"/>
      <c r="I10" s="23"/>
      <c r="J10" s="23"/>
    </row>
    <row r="11" spans="1:10" ht="27.95" customHeight="1">
      <c r="A11" s="23">
        <v>8</v>
      </c>
      <c r="B11" s="23"/>
      <c r="C11" s="23"/>
      <c r="D11" s="23"/>
      <c r="E11" s="23"/>
      <c r="F11" s="23"/>
      <c r="G11" s="23"/>
      <c r="H11" s="26"/>
      <c r="I11" s="23"/>
      <c r="J11" s="23"/>
    </row>
    <row r="12" spans="1:10" ht="27.95" customHeight="1">
      <c r="A12" s="23">
        <v>9</v>
      </c>
      <c r="B12" s="23"/>
      <c r="C12" s="23"/>
      <c r="D12" s="23"/>
      <c r="E12" s="23"/>
      <c r="F12" s="23"/>
      <c r="G12" s="23"/>
      <c r="H12" s="26"/>
      <c r="I12" s="23"/>
      <c r="J12" s="23"/>
    </row>
    <row r="13" spans="1:10" ht="27.95" customHeight="1">
      <c r="A13" s="23">
        <v>10</v>
      </c>
      <c r="B13" s="23"/>
      <c r="C13" s="23"/>
      <c r="D13" s="23"/>
      <c r="E13" s="23"/>
      <c r="F13" s="23"/>
      <c r="G13" s="23"/>
      <c r="H13" s="26"/>
      <c r="I13" s="23"/>
      <c r="J13" s="23"/>
    </row>
    <row r="14" spans="1:10" ht="27.95" customHeight="1">
      <c r="A14" s="57" t="s">
        <v>23</v>
      </c>
      <c r="B14" s="51"/>
      <c r="C14" s="51"/>
      <c r="D14" s="51"/>
      <c r="E14" s="51"/>
      <c r="F14" s="51"/>
      <c r="G14" s="51"/>
      <c r="H14" s="51"/>
      <c r="I14" s="51"/>
      <c r="J14" s="58"/>
    </row>
    <row r="15" spans="1:10" ht="27.95" customHeight="1">
      <c r="A15" s="59"/>
      <c r="B15" s="52"/>
      <c r="C15" s="52"/>
      <c r="D15" s="52"/>
      <c r="E15" s="52"/>
      <c r="F15" s="52"/>
      <c r="G15" s="52"/>
      <c r="H15" s="52"/>
      <c r="I15" s="52"/>
      <c r="J15" s="60"/>
    </row>
    <row r="16" spans="1:10">
      <c r="A16" s="59"/>
      <c r="B16" s="52"/>
      <c r="C16" s="52"/>
      <c r="D16" s="52"/>
      <c r="E16" s="52"/>
      <c r="F16" s="52"/>
      <c r="G16" s="52"/>
      <c r="H16" s="52"/>
      <c r="I16" s="52"/>
      <c r="J16" s="60"/>
    </row>
    <row r="17" spans="1:10">
      <c r="A17" s="59"/>
      <c r="B17" s="52"/>
      <c r="C17" s="52"/>
      <c r="D17" s="52"/>
      <c r="E17" s="52"/>
      <c r="F17" s="52"/>
      <c r="G17" s="52"/>
      <c r="H17" s="52"/>
      <c r="I17" s="52"/>
      <c r="J17" s="60"/>
    </row>
    <row r="18" spans="1:10">
      <c r="A18" s="59"/>
      <c r="B18" s="52"/>
      <c r="C18" s="52"/>
      <c r="D18" s="52"/>
      <c r="E18" s="52"/>
      <c r="F18" s="52"/>
      <c r="G18" s="52"/>
      <c r="H18" s="52"/>
      <c r="I18" s="52"/>
      <c r="J18" s="60"/>
    </row>
    <row r="19" spans="1:10">
      <c r="A19" s="59"/>
      <c r="B19" s="52"/>
      <c r="C19" s="52"/>
      <c r="D19" s="52"/>
      <c r="E19" s="52"/>
      <c r="F19" s="52"/>
      <c r="G19" s="52"/>
      <c r="H19" s="52"/>
      <c r="I19" s="52"/>
      <c r="J19" s="60"/>
    </row>
    <row r="20" spans="1:10" ht="24.95" customHeight="1">
      <c r="A20" s="61"/>
      <c r="B20" s="62"/>
      <c r="C20" s="62"/>
      <c r="D20" s="62"/>
      <c r="E20" s="62"/>
      <c r="F20" s="62"/>
      <c r="G20" s="62"/>
      <c r="H20" s="62"/>
      <c r="I20" s="62"/>
      <c r="J20" s="63"/>
    </row>
    <row r="22" spans="1:10" ht="22.5">
      <c r="A22" s="28"/>
      <c r="B22" s="28"/>
      <c r="C22" s="28"/>
      <c r="D22" s="28"/>
      <c r="E22" s="28"/>
      <c r="F22" s="28"/>
      <c r="G22" s="28"/>
      <c r="H22" s="29"/>
      <c r="I22" s="28"/>
      <c r="J22" s="28"/>
    </row>
    <row r="23" spans="1:10" ht="22.5">
      <c r="A23" s="28"/>
      <c r="B23" s="28"/>
      <c r="C23" s="28"/>
      <c r="D23" s="28"/>
      <c r="E23" s="28"/>
      <c r="F23" s="28"/>
      <c r="G23" s="28"/>
      <c r="H23" s="29"/>
      <c r="I23" s="28"/>
      <c r="J23" s="28"/>
    </row>
    <row r="24" spans="1:10" ht="23.1" customHeight="1">
      <c r="A24" s="28"/>
      <c r="B24" s="28"/>
      <c r="C24" s="28"/>
      <c r="D24" s="28"/>
      <c r="E24" s="28"/>
      <c r="F24" s="28"/>
      <c r="G24" s="28"/>
      <c r="H24" s="29"/>
      <c r="I24" s="28"/>
      <c r="J24" s="28"/>
    </row>
  </sheetData>
  <mergeCells count="4">
    <mergeCell ref="A1:J1"/>
    <mergeCell ref="A2:E2"/>
    <mergeCell ref="F2:J2"/>
    <mergeCell ref="A14:J20"/>
  </mergeCells>
  <phoneticPr fontId="18" type="noConversion"/>
  <pageMargins left="0.43263888888888902" right="0.31388888888888899" top="0.39305555555555599" bottom="0.196527777777778" header="0.35416666666666702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47</vt:i4>
      </vt:variant>
    </vt:vector>
  </HeadingPairs>
  <TitlesOfParts>
    <vt:vector size="47" baseType="lpstr">
      <vt:lpstr>克东县信息中心</vt:lpstr>
      <vt:lpstr>质量技术监督检验检测中心（1）</vt:lpstr>
      <vt:lpstr>质量技术监督检验检测中心 (2)</vt:lpstr>
      <vt:lpstr>质量技术监督检验检测中心 (3)</vt:lpstr>
      <vt:lpstr>质量技术监督检验检测中心 (4)</vt:lpstr>
      <vt:lpstr>克东中央救灾物资储备库</vt:lpstr>
      <vt:lpstr>克东县动物卫生监督所</vt:lpstr>
      <vt:lpstr>克东县地震监测站</vt:lpstr>
      <vt:lpstr>克东县安全生产监督管理执法大队</vt:lpstr>
      <vt:lpstr>克东县能源办公室</vt:lpstr>
      <vt:lpstr>克东县城建服务热线指挥中心</vt:lpstr>
      <vt:lpstr>克东县廉租住房保障管理办公室</vt:lpstr>
      <vt:lpstr>克东县墙体材料改革和 散装水泥管理办公室</vt:lpstr>
      <vt:lpstr>克东县房屋征收办公室</vt:lpstr>
      <vt:lpstr>克东县鹿角湖梅花鹿 省级自然保护区</vt:lpstr>
      <vt:lpstr>克东县电子商务孵化中心</vt:lpstr>
      <vt:lpstr>黑龙江省广播电视局克东微波站</vt:lpstr>
      <vt:lpstr>克东人民广播电台</vt:lpstr>
      <vt:lpstr>黑龙江人民广播电台八0七台</vt:lpstr>
      <vt:lpstr>克东县电视转播台</vt:lpstr>
      <vt:lpstr>克东县农村社会经济调查队</vt:lpstr>
      <vt:lpstr>克东县城市社会经济调查队</vt:lpstr>
      <vt:lpstr>克东县农田水利管理站</vt:lpstr>
      <vt:lpstr>克东县农业机械化技术推广站</vt:lpstr>
      <vt:lpstr>克东县农业机械化安全监理站</vt:lpstr>
      <vt:lpstr>克东县文化市场综合执法大队</vt:lpstr>
      <vt:lpstr>克东县文化馆</vt:lpstr>
      <vt:lpstr>克东县国库支付中心</vt:lpstr>
      <vt:lpstr>乡镇公共服务中心</vt:lpstr>
      <vt:lpstr>乡镇农业技术综合服务中心</vt:lpstr>
      <vt:lpstr>乡镇经济和社会事业发展管理中心</vt:lpstr>
      <vt:lpstr>妇幼保健计划生育服务中心</vt:lpstr>
      <vt:lpstr>妇幼保健计划生育服务中心 (2)</vt:lpstr>
      <vt:lpstr>克东县疾病预防控制中心</vt:lpstr>
      <vt:lpstr>克东县疾病预防控制中心 2)</vt:lpstr>
      <vt:lpstr>克东县疾病预防控制中心 (3)</vt:lpstr>
      <vt:lpstr>克东县第一人民医院</vt:lpstr>
      <vt:lpstr>克东县第一人民医院 (2)</vt:lpstr>
      <vt:lpstr>克东县第一人民医院 (3)</vt:lpstr>
      <vt:lpstr>克东县第一人民医院 (4)</vt:lpstr>
      <vt:lpstr>克东县第一人民医院 (5)</vt:lpstr>
      <vt:lpstr>克东县中医院</vt:lpstr>
      <vt:lpstr>克东县中医院 (2)</vt:lpstr>
      <vt:lpstr>克东县中医院 (3)</vt:lpstr>
      <vt:lpstr>克东县中医院 (4)</vt:lpstr>
      <vt:lpstr>克东县中医院 (5)</vt:lpstr>
      <vt:lpstr>乡镇中心卫生院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dcterms:created xsi:type="dcterms:W3CDTF">2017-08-28T00:32:00Z</dcterms:created>
  <dcterms:modified xsi:type="dcterms:W3CDTF">2017-09-19T03:12:12Z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