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3"/>
  </bookViews>
  <sheets>
    <sheet name="主持人" sheetId="1" r:id="rId1"/>
    <sheet name="文字编辑" sheetId="2" r:id="rId2"/>
    <sheet name="图像编辑" sheetId="3" r:id="rId3"/>
    <sheet name="编外合同制记者" sheetId="4" r:id="rId4"/>
  </sheets>
  <calcPr calcId="144525"/>
</workbook>
</file>

<file path=xl/sharedStrings.xml><?xml version="1.0" encoding="utf-8"?>
<sst xmlns="http://schemas.openxmlformats.org/spreadsheetml/2006/main" count="129">
  <si>
    <t>2016年嫩江县网络广播电视台公开招聘主持人总成绩</t>
  </si>
  <si>
    <t>序号</t>
  </si>
  <si>
    <t>姓名</t>
  </si>
  <si>
    <t>性别</t>
  </si>
  <si>
    <t>准考证号</t>
  </si>
  <si>
    <t>身份证</t>
  </si>
  <si>
    <t>联系电话</t>
  </si>
  <si>
    <t>笔试
成绩</t>
  </si>
  <si>
    <t>加分后
笔试成绩</t>
  </si>
  <si>
    <t>折合后
笔试成绩
（70%）</t>
  </si>
  <si>
    <t>面试
成绩</t>
  </si>
  <si>
    <t>折合后
面试成绩
（30%）</t>
  </si>
  <si>
    <t>总成绩</t>
  </si>
  <si>
    <t>张名睿</t>
  </si>
  <si>
    <t>男</t>
  </si>
  <si>
    <t>201612070101</t>
  </si>
  <si>
    <t>231121199111210134</t>
  </si>
  <si>
    <t>彭禹</t>
  </si>
  <si>
    <t>201612070103</t>
  </si>
  <si>
    <t>231102199302060619</t>
  </si>
  <si>
    <t>王朦</t>
  </si>
  <si>
    <t>女</t>
  </si>
  <si>
    <t>201612070113</t>
  </si>
  <si>
    <t>231121199106305526</t>
  </si>
  <si>
    <t>谭月</t>
  </si>
  <si>
    <t>201612070115</t>
  </si>
  <si>
    <t>231102199302043421</t>
  </si>
  <si>
    <t>陈曦</t>
  </si>
  <si>
    <t>201612070104</t>
  </si>
  <si>
    <t>231181199609240521</t>
  </si>
  <si>
    <t>张迪</t>
  </si>
  <si>
    <t>201612070116</t>
  </si>
  <si>
    <t>231121199410183922</t>
  </si>
  <si>
    <t>2016年嫩江县网络广播电视台公开招聘文字编辑总成绩</t>
  </si>
  <si>
    <t>身份证号</t>
  </si>
  <si>
    <t>笔试成绩</t>
  </si>
  <si>
    <t>加分</t>
  </si>
  <si>
    <t>面试成绩</t>
  </si>
  <si>
    <t>李楠</t>
  </si>
  <si>
    <t>201612070234</t>
  </si>
  <si>
    <t>231121198910210021</t>
  </si>
  <si>
    <t>孙丰</t>
  </si>
  <si>
    <t>201612070239</t>
  </si>
  <si>
    <t>23112119940206013X</t>
  </si>
  <si>
    <t>13704807897
13555228597</t>
  </si>
  <si>
    <t xml:space="preserve"> 潘禹竹</t>
  </si>
  <si>
    <t>201612070241</t>
  </si>
  <si>
    <t>231121198805060121</t>
  </si>
  <si>
    <t>王春羽</t>
  </si>
  <si>
    <t>201612070240</t>
  </si>
  <si>
    <t>232126199104094916</t>
  </si>
  <si>
    <t>2016年嫩江县网络广播电视台公开招聘图像编辑总成绩</t>
  </si>
  <si>
    <t>于敬成</t>
  </si>
  <si>
    <t>201612070212</t>
  </si>
  <si>
    <t>231181199003251875</t>
  </si>
  <si>
    <t>蒋琳琳</t>
  </si>
  <si>
    <t>201612070224</t>
  </si>
  <si>
    <t>231121199004140329</t>
  </si>
  <si>
    <t>栾宇</t>
  </si>
  <si>
    <t xml:space="preserve">女 </t>
  </si>
  <si>
    <t>201612070226</t>
  </si>
  <si>
    <t>231182198806167724</t>
  </si>
  <si>
    <t>马帅</t>
  </si>
  <si>
    <t>201612070228</t>
  </si>
  <si>
    <t>231121198711040146</t>
  </si>
  <si>
    <t>2016年嫩江县网络广播电视台公开招聘编外合同制记者总成绩</t>
  </si>
  <si>
    <t>刘晨昊</t>
  </si>
  <si>
    <t xml:space="preserve">201612070117 </t>
  </si>
  <si>
    <t>231121199110011512</t>
  </si>
  <si>
    <t>武喜雯</t>
  </si>
  <si>
    <t xml:space="preserve">201612070118 </t>
  </si>
  <si>
    <t>231121199306240544</t>
  </si>
  <si>
    <t>陈佳鑫</t>
  </si>
  <si>
    <t xml:space="preserve">201612070120 </t>
  </si>
  <si>
    <t>23012519921018161X</t>
  </si>
  <si>
    <t>赵婉伶</t>
  </si>
  <si>
    <t xml:space="preserve">201612070121 </t>
  </si>
  <si>
    <t>231083198808180720</t>
  </si>
  <si>
    <t>刘柏慧</t>
  </si>
  <si>
    <t xml:space="preserve">201612070122 </t>
  </si>
  <si>
    <t>231121199111083921</t>
  </si>
  <si>
    <t>单博</t>
  </si>
  <si>
    <t xml:space="preserve">201612070123 </t>
  </si>
  <si>
    <t>231121199203030026</t>
  </si>
  <si>
    <t>张鹏</t>
  </si>
  <si>
    <t xml:space="preserve">201612070124 </t>
  </si>
  <si>
    <t>231121199005272331</t>
  </si>
  <si>
    <t>刘贵通</t>
  </si>
  <si>
    <t xml:space="preserve">201612070125 </t>
  </si>
  <si>
    <t>231121199501130316</t>
  </si>
  <si>
    <t>冯淼</t>
  </si>
  <si>
    <t xml:space="preserve">201612070126 </t>
  </si>
  <si>
    <t>231121199406050043</t>
  </si>
  <si>
    <t>秦吉</t>
  </si>
  <si>
    <t xml:space="preserve">201612070128 </t>
  </si>
  <si>
    <t>231121199112130523</t>
  </si>
  <si>
    <t>陈太宇</t>
  </si>
  <si>
    <t xml:space="preserve">201612070129 </t>
  </si>
  <si>
    <t>23112119910410531x</t>
  </si>
  <si>
    <t>刘慧</t>
  </si>
  <si>
    <t xml:space="preserve">201612070130 </t>
  </si>
  <si>
    <t>230221199305273023</t>
  </si>
  <si>
    <t>李旭忠</t>
  </si>
  <si>
    <t xml:space="preserve">201612070131 </t>
  </si>
  <si>
    <t>231121198708125528</t>
  </si>
  <si>
    <t>刘泽方</t>
  </si>
  <si>
    <t xml:space="preserve">201612070132 </t>
  </si>
  <si>
    <t>231181198910290929</t>
  </si>
  <si>
    <t>叶亚春</t>
  </si>
  <si>
    <t xml:space="preserve">201612070133 </t>
  </si>
  <si>
    <t>23112119900923202x</t>
  </si>
  <si>
    <t>冯欣悦</t>
  </si>
  <si>
    <t xml:space="preserve">201612070135 </t>
  </si>
  <si>
    <t>231121199402210126</t>
  </si>
  <si>
    <t>宋祥美</t>
  </si>
  <si>
    <t xml:space="preserve">201612070136 </t>
  </si>
  <si>
    <t>231121199103150522</t>
  </si>
  <si>
    <t>崔静</t>
  </si>
  <si>
    <t xml:space="preserve">201612070137 </t>
  </si>
  <si>
    <t>231121198706300142</t>
  </si>
  <si>
    <t>路爽</t>
  </si>
  <si>
    <t xml:space="preserve">201612070138 </t>
  </si>
  <si>
    <t>231121199311213321</t>
  </si>
  <si>
    <t>李思语</t>
  </si>
  <si>
    <t xml:space="preserve">201612070140 </t>
  </si>
  <si>
    <t>231121199409240328</t>
  </si>
  <si>
    <t>方媛</t>
  </si>
  <si>
    <t xml:space="preserve">201612070143 </t>
  </si>
  <si>
    <t>231121199005140264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</si>
</sst>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indexed="8"/>
      <name val="宋体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49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49" fontId="5" fillId="0" borderId="1" xfId="49" applyNumberFormat="1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>
      <alignment vertical="center"/>
    </xf>
    <xf numFmtId="49" fontId="4" fillId="0" borderId="1" xfId="49" applyNumberFormat="1" applyFont="1" applyBorder="1" applyAlignment="1">
      <alignment horizontal="center" vertical="center"/>
    </xf>
    <xf numFmtId="0" fontId="4" fillId="0" borderId="1" xfId="49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7" fillId="0" borderId="1" xfId="49" applyNumberFormat="1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49" fontId="6" fillId="0" borderId="1" xfId="49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6" fillId="0" borderId="1" xfId="49" applyNumberFormat="1" applyFont="1" applyBorder="1" applyAlignment="1">
      <alignment horizontal="center" vertical="center"/>
    </xf>
    <xf numFmtId="0" fontId="6" fillId="0" borderId="1" xfId="49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1" xfId="49" applyFont="1" applyBorder="1" applyAlignment="1" quotePrefix="1">
      <alignment horizontal="center" vertical="center"/>
    </xf>
    <xf numFmtId="0" fontId="6" fillId="0" borderId="1" xfId="49" applyNumberFormat="1" applyFont="1" applyBorder="1" applyAlignment="1" quotePrefix="1">
      <alignment horizontal="center" vertical="center"/>
    </xf>
    <xf numFmtId="0" fontId="4" fillId="0" borderId="1" xfId="49" applyFont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/>
    </xf>
    <xf numFmtId="0" fontId="5" fillId="0" borderId="1" xfId="0" applyNumberFormat="1" applyFont="1" applyFill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"/>
  <sheetViews>
    <sheetView workbookViewId="0">
      <selection activeCell="P5" sqref="P5"/>
    </sheetView>
  </sheetViews>
  <sheetFormatPr defaultColWidth="9" defaultRowHeight="13.5" outlineLevelRow="7"/>
  <cols>
    <col min="1" max="1" width="4.875" customWidth="1"/>
    <col min="3" max="3" width="6.125" customWidth="1"/>
    <col min="4" max="4" width="15.5" customWidth="1"/>
    <col min="5" max="5" width="19" customWidth="1"/>
    <col min="6" max="6" width="12.75" customWidth="1"/>
  </cols>
  <sheetData>
    <row r="1" ht="66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2.7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16" t="s">
        <v>9</v>
      </c>
      <c r="J2" s="16" t="s">
        <v>10</v>
      </c>
      <c r="K2" s="16" t="s">
        <v>11</v>
      </c>
      <c r="L2" s="17" t="s">
        <v>12</v>
      </c>
    </row>
    <row r="3" ht="42.75" customHeight="1" spans="1:12">
      <c r="A3" s="26">
        <v>1</v>
      </c>
      <c r="B3" s="26" t="s">
        <v>13</v>
      </c>
      <c r="C3" s="26" t="s">
        <v>14</v>
      </c>
      <c r="D3" s="27" t="s">
        <v>15</v>
      </c>
      <c r="E3" s="35" t="s">
        <v>16</v>
      </c>
      <c r="F3" s="26">
        <v>18645682669</v>
      </c>
      <c r="G3" s="28">
        <v>56</v>
      </c>
      <c r="H3" s="18">
        <v>56</v>
      </c>
      <c r="I3" s="22">
        <f t="shared" ref="I3:I8" si="0">H3*0.7</f>
        <v>39.2</v>
      </c>
      <c r="J3" s="18">
        <v>89.4</v>
      </c>
      <c r="K3" s="22">
        <f t="shared" ref="K3:K8" si="1">J3*0.3</f>
        <v>26.82</v>
      </c>
      <c r="L3" s="22">
        <f t="shared" ref="L3:L8" si="2">I3+J3</f>
        <v>128.6</v>
      </c>
    </row>
    <row r="4" s="1" customFormat="1" ht="42.75" customHeight="1" spans="1:12">
      <c r="A4" s="26">
        <v>3</v>
      </c>
      <c r="B4" s="26" t="s">
        <v>17</v>
      </c>
      <c r="C4" s="26" t="s">
        <v>14</v>
      </c>
      <c r="D4" s="27" t="s">
        <v>18</v>
      </c>
      <c r="E4" s="35" t="s">
        <v>19</v>
      </c>
      <c r="F4" s="26">
        <v>18504569326</v>
      </c>
      <c r="G4" s="28">
        <v>57</v>
      </c>
      <c r="H4" s="18">
        <v>57</v>
      </c>
      <c r="I4" s="22">
        <f t="shared" si="0"/>
        <v>39.9</v>
      </c>
      <c r="J4" s="18">
        <v>81.2</v>
      </c>
      <c r="K4" s="22">
        <f t="shared" si="1"/>
        <v>24.36</v>
      </c>
      <c r="L4" s="22">
        <f t="shared" si="2"/>
        <v>121.1</v>
      </c>
    </row>
    <row r="5" ht="42.75" customHeight="1" spans="1:12">
      <c r="A5" s="26">
        <v>10</v>
      </c>
      <c r="B5" s="26" t="s">
        <v>20</v>
      </c>
      <c r="C5" s="26" t="s">
        <v>21</v>
      </c>
      <c r="D5" s="27" t="s">
        <v>22</v>
      </c>
      <c r="E5" s="35" t="s">
        <v>23</v>
      </c>
      <c r="F5" s="26">
        <v>18645622196</v>
      </c>
      <c r="G5" s="28">
        <v>61</v>
      </c>
      <c r="H5" s="18">
        <v>61</v>
      </c>
      <c r="I5" s="22">
        <f t="shared" si="0"/>
        <v>42.7</v>
      </c>
      <c r="J5" s="18">
        <v>83.2</v>
      </c>
      <c r="K5" s="22">
        <f t="shared" si="1"/>
        <v>24.96</v>
      </c>
      <c r="L5" s="22">
        <f t="shared" si="2"/>
        <v>125.9</v>
      </c>
    </row>
    <row r="6" ht="42.75" customHeight="1" spans="1:12">
      <c r="A6" s="26">
        <v>12</v>
      </c>
      <c r="B6" s="26" t="s">
        <v>24</v>
      </c>
      <c r="C6" s="26" t="s">
        <v>21</v>
      </c>
      <c r="D6" s="27" t="s">
        <v>25</v>
      </c>
      <c r="E6" s="35" t="s">
        <v>26</v>
      </c>
      <c r="F6" s="26">
        <v>15104526907</v>
      </c>
      <c r="G6" s="28">
        <v>64</v>
      </c>
      <c r="H6" s="18">
        <v>64</v>
      </c>
      <c r="I6" s="22">
        <f t="shared" si="0"/>
        <v>44.8</v>
      </c>
      <c r="J6" s="18">
        <v>78.4</v>
      </c>
      <c r="K6" s="22">
        <f t="shared" si="1"/>
        <v>23.52</v>
      </c>
      <c r="L6" s="22">
        <f t="shared" si="2"/>
        <v>123.2</v>
      </c>
    </row>
    <row r="7" ht="42.75" customHeight="1" spans="1:12">
      <c r="A7" s="26">
        <v>1</v>
      </c>
      <c r="B7" s="26" t="s">
        <v>27</v>
      </c>
      <c r="C7" s="26" t="s">
        <v>21</v>
      </c>
      <c r="D7" s="27" t="s">
        <v>28</v>
      </c>
      <c r="E7" s="35" t="s">
        <v>29</v>
      </c>
      <c r="F7" s="26">
        <v>13684561810</v>
      </c>
      <c r="G7" s="28">
        <v>56</v>
      </c>
      <c r="H7" s="18">
        <v>56</v>
      </c>
      <c r="I7" s="22">
        <f t="shared" si="0"/>
        <v>39.2</v>
      </c>
      <c r="J7" s="18">
        <v>83.6</v>
      </c>
      <c r="K7" s="22">
        <f t="shared" si="1"/>
        <v>25.08</v>
      </c>
      <c r="L7" s="22">
        <f t="shared" si="2"/>
        <v>122.8</v>
      </c>
    </row>
    <row r="8" ht="42.75" customHeight="1" spans="1:12">
      <c r="A8" s="26">
        <v>13</v>
      </c>
      <c r="B8" s="26" t="s">
        <v>30</v>
      </c>
      <c r="C8" s="26" t="s">
        <v>21</v>
      </c>
      <c r="D8" s="27" t="s">
        <v>31</v>
      </c>
      <c r="E8" s="35" t="s">
        <v>32</v>
      </c>
      <c r="F8" s="26">
        <v>13555228220</v>
      </c>
      <c r="G8" s="28">
        <v>59.5</v>
      </c>
      <c r="H8" s="18">
        <v>59.5</v>
      </c>
      <c r="I8" s="22">
        <f t="shared" si="0"/>
        <v>41.65</v>
      </c>
      <c r="J8" s="18">
        <v>78.2</v>
      </c>
      <c r="K8" s="22">
        <f t="shared" si="1"/>
        <v>23.46</v>
      </c>
      <c r="L8" s="22">
        <f t="shared" si="2"/>
        <v>119.85</v>
      </c>
    </row>
  </sheetData>
  <sortState ref="A5:L8">
    <sortCondition ref="L8" descending="1"/>
  </sortState>
  <mergeCells count="1">
    <mergeCell ref="A1:L1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"/>
  <sheetViews>
    <sheetView workbookViewId="0">
      <selection activeCell="Q5" sqref="Q5"/>
    </sheetView>
  </sheetViews>
  <sheetFormatPr defaultColWidth="9" defaultRowHeight="13.5" outlineLevelRow="6"/>
  <cols>
    <col min="1" max="1" width="5.875" customWidth="1"/>
    <col min="2" max="2" width="6.875" customWidth="1"/>
    <col min="3" max="3" width="7" customWidth="1"/>
    <col min="4" max="4" width="14.125" customWidth="1"/>
    <col min="5" max="5" width="19.625" customWidth="1"/>
    <col min="6" max="6" width="13.875" customWidth="1"/>
    <col min="7" max="7" width="6.75" customWidth="1"/>
    <col min="8" max="8" width="5.875" customWidth="1"/>
  </cols>
  <sheetData>
    <row r="1" ht="47" customHeight="1" spans="1:13">
      <c r="A1" s="2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2.75" customHeight="1" spans="1:13">
      <c r="A2" s="3" t="s">
        <v>1</v>
      </c>
      <c r="B2" s="3" t="s">
        <v>2</v>
      </c>
      <c r="C2" s="3" t="s">
        <v>3</v>
      </c>
      <c r="D2" s="23" t="s">
        <v>4</v>
      </c>
      <c r="E2" s="24" t="s">
        <v>34</v>
      </c>
      <c r="F2" s="24" t="s">
        <v>6</v>
      </c>
      <c r="G2" s="25" t="s">
        <v>35</v>
      </c>
      <c r="H2" s="25" t="s">
        <v>36</v>
      </c>
      <c r="I2" s="33" t="s">
        <v>8</v>
      </c>
      <c r="J2" s="16" t="s">
        <v>9</v>
      </c>
      <c r="K2" s="34" t="s">
        <v>37</v>
      </c>
      <c r="L2" s="16" t="s">
        <v>11</v>
      </c>
      <c r="M2" s="17" t="s">
        <v>12</v>
      </c>
    </row>
    <row r="3" ht="42.75" customHeight="1" spans="1:13">
      <c r="A3" s="26">
        <v>5</v>
      </c>
      <c r="B3" s="26" t="s">
        <v>38</v>
      </c>
      <c r="C3" s="26" t="s">
        <v>21</v>
      </c>
      <c r="D3" s="27" t="s">
        <v>39</v>
      </c>
      <c r="E3" s="35" t="s">
        <v>40</v>
      </c>
      <c r="F3" s="26">
        <v>18645635559</v>
      </c>
      <c r="G3" s="28">
        <v>62</v>
      </c>
      <c r="H3" s="29">
        <v>10</v>
      </c>
      <c r="I3" s="18">
        <v>72</v>
      </c>
      <c r="J3" s="22">
        <f t="shared" ref="J3:J6" si="0">I3*0.7</f>
        <v>50.4</v>
      </c>
      <c r="K3" s="18">
        <v>77</v>
      </c>
      <c r="L3" s="22">
        <f t="shared" ref="L3:L6" si="1">K3*0.3</f>
        <v>23.1</v>
      </c>
      <c r="M3" s="22">
        <f t="shared" ref="M3:M6" si="2">J3+L3</f>
        <v>73.5</v>
      </c>
    </row>
    <row r="4" ht="42.75" customHeight="1" spans="1:13">
      <c r="A4" s="30">
        <v>10</v>
      </c>
      <c r="B4" s="30" t="s">
        <v>41</v>
      </c>
      <c r="C4" s="30" t="s">
        <v>14</v>
      </c>
      <c r="D4" s="27" t="s">
        <v>42</v>
      </c>
      <c r="E4" s="30" t="s">
        <v>43</v>
      </c>
      <c r="F4" s="31" t="s">
        <v>44</v>
      </c>
      <c r="G4" s="28">
        <v>65</v>
      </c>
      <c r="H4" s="29"/>
      <c r="I4" s="18">
        <v>65</v>
      </c>
      <c r="J4" s="22">
        <f t="shared" si="0"/>
        <v>45.5</v>
      </c>
      <c r="K4" s="18">
        <v>76.4</v>
      </c>
      <c r="L4" s="22">
        <f t="shared" si="1"/>
        <v>22.92</v>
      </c>
      <c r="M4" s="22">
        <f t="shared" si="2"/>
        <v>68.42</v>
      </c>
    </row>
    <row r="5" ht="42.75" customHeight="1" spans="1:13">
      <c r="A5" s="30">
        <v>12</v>
      </c>
      <c r="B5" s="30" t="s">
        <v>45</v>
      </c>
      <c r="C5" s="30" t="s">
        <v>21</v>
      </c>
      <c r="D5" s="27" t="s">
        <v>46</v>
      </c>
      <c r="E5" s="36" t="s">
        <v>47</v>
      </c>
      <c r="F5" s="30">
        <v>13304563277</v>
      </c>
      <c r="G5" s="28">
        <v>65</v>
      </c>
      <c r="H5" s="29"/>
      <c r="I5" s="18">
        <v>65</v>
      </c>
      <c r="J5" s="22">
        <f t="shared" si="0"/>
        <v>45.5</v>
      </c>
      <c r="K5" s="18">
        <v>76</v>
      </c>
      <c r="L5" s="22">
        <f t="shared" si="1"/>
        <v>22.8</v>
      </c>
      <c r="M5" s="22">
        <f t="shared" si="2"/>
        <v>68.3</v>
      </c>
    </row>
    <row r="6" ht="42.75" customHeight="1" spans="1:13">
      <c r="A6" s="30">
        <v>11</v>
      </c>
      <c r="B6" s="30" t="s">
        <v>48</v>
      </c>
      <c r="C6" s="30" t="s">
        <v>14</v>
      </c>
      <c r="D6" s="27" t="s">
        <v>49</v>
      </c>
      <c r="E6" s="36" t="s">
        <v>50</v>
      </c>
      <c r="F6" s="30">
        <v>15546205207</v>
      </c>
      <c r="G6" s="28">
        <v>66</v>
      </c>
      <c r="H6" s="29"/>
      <c r="I6" s="18">
        <v>66</v>
      </c>
      <c r="J6" s="22">
        <f t="shared" si="0"/>
        <v>46.2</v>
      </c>
      <c r="K6" s="18">
        <v>63.6</v>
      </c>
      <c r="L6" s="22">
        <f t="shared" si="1"/>
        <v>19.08</v>
      </c>
      <c r="M6" s="22">
        <f t="shared" si="2"/>
        <v>65.28</v>
      </c>
    </row>
    <row r="7" ht="42.75" customHeight="1" spans="1:1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</sheetData>
  <sortState ref="A4:M6">
    <sortCondition ref="M6" descending="1"/>
  </sortState>
  <mergeCells count="1">
    <mergeCell ref="A1:M1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"/>
  <sheetViews>
    <sheetView workbookViewId="0">
      <selection activeCell="Q4" sqref="Q4"/>
    </sheetView>
  </sheetViews>
  <sheetFormatPr defaultColWidth="9" defaultRowHeight="13.5" outlineLevelRow="5"/>
  <cols>
    <col min="1" max="1" width="5.125" customWidth="1"/>
    <col min="3" max="3" width="4.875" customWidth="1"/>
    <col min="4" max="4" width="13.5" customWidth="1"/>
    <col min="5" max="5" width="20.25" customWidth="1"/>
    <col min="6" max="6" width="14.25" customWidth="1"/>
    <col min="7" max="7" width="5.75" customWidth="1"/>
    <col min="8" max="8" width="6.125" customWidth="1"/>
    <col min="9" max="9" width="9.25" customWidth="1"/>
  </cols>
  <sheetData>
    <row r="1" ht="51" customHeight="1" spans="1:13">
      <c r="A1" s="2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2.7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36</v>
      </c>
      <c r="I2" s="4" t="s">
        <v>8</v>
      </c>
      <c r="J2" s="16" t="s">
        <v>9</v>
      </c>
      <c r="K2" s="16" t="s">
        <v>10</v>
      </c>
      <c r="L2" s="16" t="s">
        <v>11</v>
      </c>
      <c r="M2" s="17" t="s">
        <v>12</v>
      </c>
    </row>
    <row r="3" ht="42.75" customHeight="1" spans="1:13">
      <c r="A3" s="5">
        <v>12</v>
      </c>
      <c r="B3" s="5" t="s">
        <v>52</v>
      </c>
      <c r="C3" s="5" t="s">
        <v>14</v>
      </c>
      <c r="D3" s="20" t="s">
        <v>53</v>
      </c>
      <c r="E3" s="37" t="s">
        <v>54</v>
      </c>
      <c r="F3" s="5">
        <v>18645678543</v>
      </c>
      <c r="G3" s="9">
        <v>67</v>
      </c>
      <c r="H3" s="9"/>
      <c r="I3" s="9">
        <v>67</v>
      </c>
      <c r="J3" s="22">
        <f t="shared" ref="J3:J6" si="0">I3*0.7</f>
        <v>46.9</v>
      </c>
      <c r="K3" s="18">
        <v>92.2</v>
      </c>
      <c r="L3" s="22">
        <f t="shared" ref="L3:L6" si="1">K3*0.3</f>
        <v>27.66</v>
      </c>
      <c r="M3" s="22">
        <f t="shared" ref="M3:M6" si="2">J3+L3</f>
        <v>74.56</v>
      </c>
    </row>
    <row r="4" ht="42.75" customHeight="1" spans="1:13">
      <c r="A4" s="5">
        <v>24</v>
      </c>
      <c r="B4" s="5" t="s">
        <v>55</v>
      </c>
      <c r="C4" s="5" t="s">
        <v>21</v>
      </c>
      <c r="D4" s="20" t="s">
        <v>56</v>
      </c>
      <c r="E4" s="37" t="s">
        <v>57</v>
      </c>
      <c r="F4" s="5">
        <v>18045604166</v>
      </c>
      <c r="G4" s="9">
        <v>76</v>
      </c>
      <c r="H4" s="9"/>
      <c r="I4" s="9">
        <v>76</v>
      </c>
      <c r="J4" s="22">
        <f t="shared" si="0"/>
        <v>53.2</v>
      </c>
      <c r="K4" s="18">
        <v>63.4</v>
      </c>
      <c r="L4" s="22">
        <f t="shared" si="1"/>
        <v>19.02</v>
      </c>
      <c r="M4" s="22">
        <f t="shared" si="2"/>
        <v>72.22</v>
      </c>
    </row>
    <row r="5" ht="42.75" customHeight="1" spans="1:13">
      <c r="A5" s="5">
        <v>26</v>
      </c>
      <c r="B5" s="5" t="s">
        <v>58</v>
      </c>
      <c r="C5" s="5" t="s">
        <v>59</v>
      </c>
      <c r="D5" s="20" t="s">
        <v>60</v>
      </c>
      <c r="E5" s="37" t="s">
        <v>61</v>
      </c>
      <c r="F5" s="5">
        <v>18724340616</v>
      </c>
      <c r="G5" s="9">
        <v>62</v>
      </c>
      <c r="H5" s="21">
        <v>10</v>
      </c>
      <c r="I5" s="9">
        <v>72</v>
      </c>
      <c r="J5" s="22">
        <f t="shared" si="0"/>
        <v>50.4</v>
      </c>
      <c r="K5" s="18">
        <v>90.6</v>
      </c>
      <c r="L5" s="22">
        <f t="shared" si="1"/>
        <v>27.18</v>
      </c>
      <c r="M5" s="22">
        <f t="shared" si="2"/>
        <v>77.58</v>
      </c>
    </row>
    <row r="6" ht="42.75" customHeight="1" spans="1:13">
      <c r="A6" s="5">
        <v>28</v>
      </c>
      <c r="B6" s="5" t="s">
        <v>62</v>
      </c>
      <c r="C6" s="5" t="s">
        <v>59</v>
      </c>
      <c r="D6" s="20" t="s">
        <v>63</v>
      </c>
      <c r="E6" s="37" t="s">
        <v>64</v>
      </c>
      <c r="F6" s="5">
        <v>13349369786</v>
      </c>
      <c r="G6" s="9">
        <v>58</v>
      </c>
      <c r="H6" s="21">
        <v>10</v>
      </c>
      <c r="I6" s="9">
        <v>68</v>
      </c>
      <c r="J6" s="22">
        <f t="shared" si="0"/>
        <v>47.6</v>
      </c>
      <c r="K6" s="18">
        <v>67.8</v>
      </c>
      <c r="L6" s="22">
        <f t="shared" si="1"/>
        <v>20.34</v>
      </c>
      <c r="M6" s="22">
        <f t="shared" si="2"/>
        <v>67.94</v>
      </c>
    </row>
  </sheetData>
  <sortState ref="A4:M6">
    <sortCondition ref="A4"/>
  </sortState>
  <mergeCells count="1">
    <mergeCell ref="A1:M1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3"/>
  <sheetViews>
    <sheetView tabSelected="1" workbookViewId="0">
      <selection activeCell="A1" sqref="A1:K1"/>
    </sheetView>
  </sheetViews>
  <sheetFormatPr defaultColWidth="9" defaultRowHeight="13.5"/>
  <cols>
    <col min="1" max="1" width="6.375" customWidth="1"/>
    <col min="2" max="2" width="7.375" customWidth="1"/>
    <col min="4" max="4" width="13.875" customWidth="1"/>
    <col min="5" max="5" width="20.875" customWidth="1"/>
    <col min="6" max="6" width="12.625"/>
    <col min="8" max="8" width="6" customWidth="1"/>
    <col min="9" max="9" width="8.875" customWidth="1"/>
    <col min="10" max="10" width="7.625" customWidth="1"/>
  </cols>
  <sheetData>
    <row r="1" ht="33" customHeight="1" spans="1:11">
      <c r="A1" s="2" t="s">
        <v>65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36</v>
      </c>
      <c r="I2" s="4" t="s">
        <v>8</v>
      </c>
      <c r="J2" s="16" t="s">
        <v>10</v>
      </c>
      <c r="K2" s="17" t="s">
        <v>12</v>
      </c>
    </row>
    <row r="3" ht="18" customHeight="1" spans="1:11">
      <c r="A3" s="5">
        <v>1</v>
      </c>
      <c r="B3" s="5" t="s">
        <v>66</v>
      </c>
      <c r="C3" s="5" t="s">
        <v>14</v>
      </c>
      <c r="D3" s="6" t="s">
        <v>67</v>
      </c>
      <c r="E3" s="37" t="s">
        <v>68</v>
      </c>
      <c r="F3" s="5">
        <v>18645689058</v>
      </c>
      <c r="G3" s="7">
        <v>42</v>
      </c>
      <c r="H3" s="7"/>
      <c r="I3" s="10">
        <v>42</v>
      </c>
      <c r="J3" s="18">
        <v>82.2</v>
      </c>
      <c r="K3" s="19">
        <f t="shared" ref="K3:K23" si="0">I3+J3</f>
        <v>124.2</v>
      </c>
    </row>
    <row r="4" ht="18" customHeight="1" spans="1:11">
      <c r="A4" s="5">
        <v>2</v>
      </c>
      <c r="B4" s="5" t="s">
        <v>69</v>
      </c>
      <c r="C4" s="5" t="s">
        <v>21</v>
      </c>
      <c r="D4" s="6" t="s">
        <v>70</v>
      </c>
      <c r="E4" s="37" t="s">
        <v>71</v>
      </c>
      <c r="F4" s="5">
        <v>15545064883</v>
      </c>
      <c r="G4" s="7">
        <v>47</v>
      </c>
      <c r="H4" s="7"/>
      <c r="I4" s="10">
        <v>47</v>
      </c>
      <c r="J4" s="18">
        <v>59.4</v>
      </c>
      <c r="K4" s="19">
        <f t="shared" si="0"/>
        <v>106.4</v>
      </c>
    </row>
    <row r="5" ht="18" customHeight="1" spans="1:11">
      <c r="A5" s="5">
        <v>4</v>
      </c>
      <c r="B5" s="5" t="s">
        <v>72</v>
      </c>
      <c r="C5" s="5" t="s">
        <v>14</v>
      </c>
      <c r="D5" s="6" t="s">
        <v>73</v>
      </c>
      <c r="E5" s="5" t="s">
        <v>74</v>
      </c>
      <c r="F5" s="5">
        <v>15046866181</v>
      </c>
      <c r="G5" s="7">
        <v>45</v>
      </c>
      <c r="H5" s="7"/>
      <c r="I5" s="10">
        <v>45</v>
      </c>
      <c r="J5" s="18">
        <v>77.4</v>
      </c>
      <c r="K5" s="19">
        <f t="shared" si="0"/>
        <v>122.4</v>
      </c>
    </row>
    <row r="6" ht="18" customHeight="1" spans="1:11">
      <c r="A6" s="5">
        <v>5</v>
      </c>
      <c r="B6" s="5" t="s">
        <v>75</v>
      </c>
      <c r="C6" s="5" t="s">
        <v>21</v>
      </c>
      <c r="D6" s="6" t="s">
        <v>76</v>
      </c>
      <c r="E6" s="37" t="s">
        <v>77</v>
      </c>
      <c r="F6" s="5">
        <v>13763705215</v>
      </c>
      <c r="G6" s="7">
        <v>55</v>
      </c>
      <c r="H6" s="7"/>
      <c r="I6" s="10">
        <v>55</v>
      </c>
      <c r="J6" s="18">
        <v>71.8</v>
      </c>
      <c r="K6" s="19">
        <f t="shared" si="0"/>
        <v>126.8</v>
      </c>
    </row>
    <row r="7" ht="18" customHeight="1" spans="1:11">
      <c r="A7" s="5">
        <v>6</v>
      </c>
      <c r="B7" s="5" t="s">
        <v>78</v>
      </c>
      <c r="C7" s="5" t="s">
        <v>21</v>
      </c>
      <c r="D7" s="6" t="s">
        <v>79</v>
      </c>
      <c r="E7" s="37" t="s">
        <v>80</v>
      </c>
      <c r="F7" s="5">
        <v>18745631331</v>
      </c>
      <c r="G7" s="7">
        <v>59</v>
      </c>
      <c r="H7" s="7"/>
      <c r="I7" s="10">
        <v>59</v>
      </c>
      <c r="J7" s="18">
        <v>84</v>
      </c>
      <c r="K7" s="19">
        <f t="shared" si="0"/>
        <v>143</v>
      </c>
    </row>
    <row r="8" ht="18" customHeight="1" spans="1:11">
      <c r="A8" s="5">
        <v>7</v>
      </c>
      <c r="B8" s="5" t="s">
        <v>81</v>
      </c>
      <c r="C8" s="5" t="s">
        <v>21</v>
      </c>
      <c r="D8" s="6" t="s">
        <v>82</v>
      </c>
      <c r="E8" s="37" t="s">
        <v>83</v>
      </c>
      <c r="F8" s="5">
        <v>13159866639</v>
      </c>
      <c r="G8" s="7">
        <v>49</v>
      </c>
      <c r="H8" s="7"/>
      <c r="I8" s="10">
        <v>49</v>
      </c>
      <c r="J8" s="18">
        <v>60.8</v>
      </c>
      <c r="K8" s="19">
        <f t="shared" si="0"/>
        <v>109.8</v>
      </c>
    </row>
    <row r="9" ht="18" customHeight="1" spans="1:11">
      <c r="A9" s="5">
        <v>8</v>
      </c>
      <c r="B9" s="5" t="s">
        <v>84</v>
      </c>
      <c r="C9" s="5" t="s">
        <v>14</v>
      </c>
      <c r="D9" s="6" t="s">
        <v>85</v>
      </c>
      <c r="E9" s="5" t="s">
        <v>86</v>
      </c>
      <c r="F9" s="5">
        <v>18745625172</v>
      </c>
      <c r="G9" s="7">
        <v>42</v>
      </c>
      <c r="H9" s="7"/>
      <c r="I9" s="10">
        <v>42</v>
      </c>
      <c r="J9" s="18">
        <v>0</v>
      </c>
      <c r="K9" s="19">
        <f t="shared" si="0"/>
        <v>42</v>
      </c>
    </row>
    <row r="10" ht="18" customHeight="1" spans="1:11">
      <c r="A10" s="5">
        <v>9</v>
      </c>
      <c r="B10" s="5" t="s">
        <v>87</v>
      </c>
      <c r="C10" s="5" t="s">
        <v>14</v>
      </c>
      <c r="D10" s="6" t="s">
        <v>88</v>
      </c>
      <c r="E10" s="37" t="s">
        <v>89</v>
      </c>
      <c r="F10" s="5">
        <v>18445621690</v>
      </c>
      <c r="G10" s="7">
        <v>45</v>
      </c>
      <c r="H10" s="7"/>
      <c r="I10" s="10">
        <v>45</v>
      </c>
      <c r="J10" s="18">
        <v>64.6</v>
      </c>
      <c r="K10" s="19">
        <f t="shared" si="0"/>
        <v>109.6</v>
      </c>
    </row>
    <row r="11" ht="18" customHeight="1" spans="1:11">
      <c r="A11" s="5">
        <v>10</v>
      </c>
      <c r="B11" s="5" t="s">
        <v>90</v>
      </c>
      <c r="C11" s="5" t="s">
        <v>21</v>
      </c>
      <c r="D11" s="6" t="s">
        <v>91</v>
      </c>
      <c r="E11" s="37" t="s">
        <v>92</v>
      </c>
      <c r="F11" s="5">
        <v>18545272799</v>
      </c>
      <c r="G11" s="7">
        <v>44</v>
      </c>
      <c r="H11" s="7"/>
      <c r="I11" s="10">
        <v>44</v>
      </c>
      <c r="J11" s="18">
        <v>74.8</v>
      </c>
      <c r="K11" s="19">
        <f t="shared" si="0"/>
        <v>118.8</v>
      </c>
    </row>
    <row r="12" ht="18" customHeight="1" spans="1:11">
      <c r="A12" s="5">
        <v>12</v>
      </c>
      <c r="B12" s="5" t="s">
        <v>93</v>
      </c>
      <c r="C12" s="5" t="s">
        <v>21</v>
      </c>
      <c r="D12" s="6" t="s">
        <v>94</v>
      </c>
      <c r="E12" s="37" t="s">
        <v>95</v>
      </c>
      <c r="F12" s="5">
        <v>18445614414</v>
      </c>
      <c r="G12" s="7">
        <v>48</v>
      </c>
      <c r="H12" s="7"/>
      <c r="I12" s="10">
        <v>48</v>
      </c>
      <c r="J12" s="18">
        <v>53.8</v>
      </c>
      <c r="K12" s="19">
        <f t="shared" si="0"/>
        <v>101.8</v>
      </c>
    </row>
    <row r="13" s="1" customFormat="1" ht="18" customHeight="1" spans="1:11">
      <c r="A13" s="5">
        <v>13</v>
      </c>
      <c r="B13" s="5" t="s">
        <v>96</v>
      </c>
      <c r="C13" s="5" t="s">
        <v>14</v>
      </c>
      <c r="D13" s="6" t="s">
        <v>97</v>
      </c>
      <c r="E13" s="5" t="s">
        <v>98</v>
      </c>
      <c r="F13" s="5">
        <v>15900302124</v>
      </c>
      <c r="G13" s="7">
        <v>53</v>
      </c>
      <c r="H13" s="7"/>
      <c r="I13" s="10">
        <v>53</v>
      </c>
      <c r="J13" s="18">
        <v>78.6</v>
      </c>
      <c r="K13" s="19">
        <f t="shared" si="0"/>
        <v>131.6</v>
      </c>
    </row>
    <row r="14" s="1" customFormat="1" ht="18" customHeight="1" spans="1:11">
      <c r="A14" s="5">
        <v>14</v>
      </c>
      <c r="B14" s="5" t="s">
        <v>99</v>
      </c>
      <c r="C14" s="5" t="s">
        <v>21</v>
      </c>
      <c r="D14" s="6" t="s">
        <v>100</v>
      </c>
      <c r="E14" s="37" t="s">
        <v>101</v>
      </c>
      <c r="F14" s="5">
        <v>13634564818</v>
      </c>
      <c r="G14" s="7">
        <v>44</v>
      </c>
      <c r="H14" s="7"/>
      <c r="I14" s="10">
        <v>44</v>
      </c>
      <c r="J14" s="18">
        <v>64</v>
      </c>
      <c r="K14" s="19">
        <f t="shared" si="0"/>
        <v>108</v>
      </c>
    </row>
    <row r="15" s="1" customFormat="1" ht="18" customHeight="1" spans="1:11">
      <c r="A15" s="5">
        <v>15</v>
      </c>
      <c r="B15" s="5" t="s">
        <v>102</v>
      </c>
      <c r="C15" s="5" t="s">
        <v>21</v>
      </c>
      <c r="D15" s="6" t="s">
        <v>103</v>
      </c>
      <c r="E15" s="37" t="s">
        <v>104</v>
      </c>
      <c r="F15" s="5">
        <v>15245655830</v>
      </c>
      <c r="G15" s="7">
        <v>57</v>
      </c>
      <c r="H15" s="7"/>
      <c r="I15" s="10">
        <v>57</v>
      </c>
      <c r="J15" s="18">
        <v>66.8</v>
      </c>
      <c r="K15" s="19">
        <f t="shared" si="0"/>
        <v>123.8</v>
      </c>
    </row>
    <row r="16" s="1" customFormat="1" ht="18" customHeight="1" spans="1:11">
      <c r="A16" s="5">
        <v>16</v>
      </c>
      <c r="B16" s="5" t="s">
        <v>105</v>
      </c>
      <c r="C16" s="5" t="s">
        <v>21</v>
      </c>
      <c r="D16" s="6" t="s">
        <v>106</v>
      </c>
      <c r="E16" s="37" t="s">
        <v>107</v>
      </c>
      <c r="F16" s="5">
        <v>13846363978</v>
      </c>
      <c r="G16" s="7">
        <v>46</v>
      </c>
      <c r="H16" s="7"/>
      <c r="I16" s="10">
        <v>46</v>
      </c>
      <c r="J16" s="18">
        <v>57.8</v>
      </c>
      <c r="K16" s="19">
        <f t="shared" si="0"/>
        <v>103.8</v>
      </c>
    </row>
    <row r="17" s="1" customFormat="1" ht="18" customHeight="1" spans="1:11">
      <c r="A17" s="5">
        <v>17</v>
      </c>
      <c r="B17" s="5" t="s">
        <v>108</v>
      </c>
      <c r="C17" s="5" t="s">
        <v>21</v>
      </c>
      <c r="D17" s="6" t="s">
        <v>109</v>
      </c>
      <c r="E17" s="5" t="s">
        <v>110</v>
      </c>
      <c r="F17" s="5">
        <v>15945274006</v>
      </c>
      <c r="G17" s="7">
        <v>54</v>
      </c>
      <c r="H17" s="7"/>
      <c r="I17" s="10">
        <v>54</v>
      </c>
      <c r="J17" s="18">
        <v>73.8</v>
      </c>
      <c r="K17" s="19">
        <f t="shared" si="0"/>
        <v>127.8</v>
      </c>
    </row>
    <row r="18" s="1" customFormat="1" ht="18" customHeight="1" spans="1:11">
      <c r="A18" s="5">
        <v>19</v>
      </c>
      <c r="B18" s="5" t="s">
        <v>111</v>
      </c>
      <c r="C18" s="5" t="s">
        <v>21</v>
      </c>
      <c r="D18" s="6" t="s">
        <v>112</v>
      </c>
      <c r="E18" s="37" t="s">
        <v>113</v>
      </c>
      <c r="F18" s="5">
        <v>18045604568</v>
      </c>
      <c r="G18" s="7">
        <v>44</v>
      </c>
      <c r="H18" s="7"/>
      <c r="I18" s="10">
        <v>44</v>
      </c>
      <c r="J18" s="18">
        <v>75.8</v>
      </c>
      <c r="K18" s="19">
        <f t="shared" si="0"/>
        <v>119.8</v>
      </c>
    </row>
    <row r="19" s="1" customFormat="1" ht="18" customHeight="1" spans="1:11">
      <c r="A19" s="5">
        <v>20</v>
      </c>
      <c r="B19" s="5" t="s">
        <v>114</v>
      </c>
      <c r="C19" s="5" t="s">
        <v>21</v>
      </c>
      <c r="D19" s="6" t="s">
        <v>115</v>
      </c>
      <c r="E19" s="37" t="s">
        <v>116</v>
      </c>
      <c r="F19" s="5">
        <v>15046974909</v>
      </c>
      <c r="G19" s="7">
        <v>58</v>
      </c>
      <c r="H19" s="7">
        <v>10</v>
      </c>
      <c r="I19" s="10">
        <v>68</v>
      </c>
      <c r="J19" s="18">
        <v>79.8</v>
      </c>
      <c r="K19" s="19">
        <f t="shared" si="0"/>
        <v>147.8</v>
      </c>
    </row>
    <row r="20" s="1" customFormat="1" ht="18" customHeight="1" spans="1:11">
      <c r="A20" s="5">
        <v>21</v>
      </c>
      <c r="B20" s="5" t="s">
        <v>117</v>
      </c>
      <c r="C20" s="5" t="s">
        <v>21</v>
      </c>
      <c r="D20" s="6" t="s">
        <v>118</v>
      </c>
      <c r="E20" s="37" t="s">
        <v>119</v>
      </c>
      <c r="F20" s="5">
        <v>18904564901</v>
      </c>
      <c r="G20" s="7">
        <v>45</v>
      </c>
      <c r="H20" s="7"/>
      <c r="I20" s="10">
        <v>45</v>
      </c>
      <c r="J20" s="18">
        <v>69.6</v>
      </c>
      <c r="K20" s="19">
        <f t="shared" si="0"/>
        <v>114.6</v>
      </c>
    </row>
    <row r="21" s="1" customFormat="1" ht="18" customHeight="1" spans="1:11">
      <c r="A21" s="5">
        <v>22</v>
      </c>
      <c r="B21" s="5" t="s">
        <v>120</v>
      </c>
      <c r="C21" s="5" t="s">
        <v>21</v>
      </c>
      <c r="D21" s="6" t="s">
        <v>121</v>
      </c>
      <c r="E21" s="37" t="s">
        <v>122</v>
      </c>
      <c r="F21" s="5">
        <v>15246978328</v>
      </c>
      <c r="G21" s="7">
        <v>48</v>
      </c>
      <c r="H21" s="7"/>
      <c r="I21" s="10">
        <v>48</v>
      </c>
      <c r="J21" s="18">
        <v>79.8</v>
      </c>
      <c r="K21" s="19">
        <f t="shared" si="0"/>
        <v>127.8</v>
      </c>
    </row>
    <row r="22" s="1" customFormat="1" ht="18" customHeight="1" spans="1:11">
      <c r="A22" s="8">
        <v>24</v>
      </c>
      <c r="B22" s="8" t="s">
        <v>123</v>
      </c>
      <c r="C22" s="9" t="s">
        <v>21</v>
      </c>
      <c r="D22" s="6" t="s">
        <v>124</v>
      </c>
      <c r="E22" s="38" t="s">
        <v>125</v>
      </c>
      <c r="F22" s="10">
        <v>13946168064</v>
      </c>
      <c r="G22" s="11">
        <v>44</v>
      </c>
      <c r="H22" s="11"/>
      <c r="I22" s="8">
        <v>44</v>
      </c>
      <c r="J22" s="18">
        <v>75.2</v>
      </c>
      <c r="K22" s="19">
        <f t="shared" si="0"/>
        <v>119.2</v>
      </c>
    </row>
    <row r="23" s="1" customFormat="1" ht="18" customHeight="1" spans="1:11">
      <c r="A23" s="12">
        <v>27</v>
      </c>
      <c r="B23" s="12" t="s">
        <v>126</v>
      </c>
      <c r="C23" s="12" t="s">
        <v>21</v>
      </c>
      <c r="D23" s="13" t="s">
        <v>127</v>
      </c>
      <c r="E23" s="39" t="s">
        <v>128</v>
      </c>
      <c r="F23" s="14">
        <v>18545216456</v>
      </c>
      <c r="G23" s="15">
        <v>61</v>
      </c>
      <c r="H23" s="15"/>
      <c r="I23" s="12">
        <v>61</v>
      </c>
      <c r="J23" s="18">
        <v>88.4</v>
      </c>
      <c r="K23" s="19">
        <f t="shared" si="0"/>
        <v>149.4</v>
      </c>
    </row>
  </sheetData>
  <sortState ref="A3:K23">
    <sortCondition ref="A3"/>
  </sortState>
  <mergeCells count="1">
    <mergeCell ref="A1:K1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主持人</vt:lpstr>
      <vt:lpstr>文字编辑</vt:lpstr>
      <vt:lpstr>图像编辑</vt:lpstr>
      <vt:lpstr>编外合同制记者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2016-12-09T00:56:00Z</dcterms:created>
  <dcterms:modified xsi:type="dcterms:W3CDTF">2016-12-15T00:53:30Z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